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dvising\Graduate Programs\Degree Audits\"/>
    </mc:Choice>
  </mc:AlternateContent>
  <xr:revisionPtr revIDLastSave="0" documentId="13_ncr:1_{C6C334B3-781D-4104-8480-F5446F9D317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SEE" sheetId="1" r:id="rId1"/>
    <sheet name="Course List" sheetId="4" r:id="rId2"/>
  </sheets>
  <calcPr calcId="191029"/>
  <customWorkbookViews>
    <customWorkbookView name="SCOTT LATIOLAIS - Personal View" guid="{CAFD8AE9-BED8-4512-9533-6DE59EF96143}" mergeInterval="0" personalView="1" maximized="1" windowWidth="1596" windowHeight="97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H12" i="1"/>
  <c r="H13" i="1"/>
  <c r="C19" i="1"/>
  <c r="C18" i="1"/>
  <c r="C17" i="1"/>
  <c r="C16" i="1"/>
  <c r="C14" i="1"/>
  <c r="C13" i="1"/>
  <c r="C12" i="1"/>
  <c r="H15" i="1" l="1"/>
  <c r="H14" i="1"/>
  <c r="C27" i="1"/>
  <c r="C26" i="1"/>
  <c r="C25" i="1"/>
  <c r="C24" i="1"/>
  <c r="C23" i="1"/>
  <c r="C22" i="1"/>
  <c r="C21" i="1"/>
  <c r="C20" i="1"/>
  <c r="H30" i="1" l="1"/>
  <c r="C35" i="1"/>
  <c r="H37" i="1"/>
  <c r="H25" i="1"/>
  <c r="I46" i="1" l="1"/>
  <c r="H39" i="1"/>
  <c r="C28" i="1"/>
  <c r="C37" i="1" l="1"/>
  <c r="I47" i="1"/>
  <c r="I44" i="1"/>
  <c r="I42" i="1"/>
  <c r="I45" i="1"/>
  <c r="H16" i="1" l="1"/>
  <c r="I43" i="1" s="1"/>
  <c r="I49" i="1" s="1"/>
</calcChain>
</file>

<file path=xl/sharedStrings.xml><?xml version="1.0" encoding="utf-8"?>
<sst xmlns="http://schemas.openxmlformats.org/spreadsheetml/2006/main" count="225" uniqueCount="203">
  <si>
    <t>Thesis</t>
  </si>
  <si>
    <t>Coursework</t>
  </si>
  <si>
    <t>500 level</t>
  </si>
  <si>
    <t>credits</t>
  </si>
  <si>
    <t>400 level</t>
  </si>
  <si>
    <t>EE 500</t>
  </si>
  <si>
    <t>grade</t>
  </si>
  <si>
    <t>700 Level</t>
  </si>
  <si>
    <t>TOTALS</t>
  </si>
  <si>
    <t>Transfer Credit</t>
  </si>
  <si>
    <t>CREDITS</t>
  </si>
  <si>
    <t>APPLIED TO MSEE</t>
  </si>
  <si>
    <t>NOTES:</t>
  </si>
  <si>
    <t>(circle/highlight one)</t>
  </si>
  <si>
    <t>EE 800</t>
  </si>
  <si>
    <t>EE 700</t>
  </si>
  <si>
    <t>EE 599</t>
  </si>
  <si>
    <t>EE 505</t>
  </si>
  <si>
    <t>EE 547</t>
  </si>
  <si>
    <t>EE 543</t>
  </si>
  <si>
    <t>EE 552</t>
  </si>
  <si>
    <t>EE 551</t>
  </si>
  <si>
    <t>EE 550</t>
  </si>
  <si>
    <t>EE 554</t>
  </si>
  <si>
    <t>EE 447</t>
  </si>
  <si>
    <t>EE 501</t>
  </si>
  <si>
    <t>EE 503</t>
  </si>
  <si>
    <t>EE 506</t>
  </si>
  <si>
    <t>EE 507</t>
  </si>
  <si>
    <t>EE 508</t>
  </si>
  <si>
    <t>EE 510</t>
  </si>
  <si>
    <t>EE 511</t>
  </si>
  <si>
    <t>EE 512</t>
  </si>
  <si>
    <t>EE 514</t>
  </si>
  <si>
    <t>EE 515</t>
  </si>
  <si>
    <t>EE 516</t>
  </si>
  <si>
    <t>EE 517</t>
  </si>
  <si>
    <t>EE 518</t>
  </si>
  <si>
    <t>EE 519</t>
  </si>
  <si>
    <t>EE 520</t>
  </si>
  <si>
    <t>EE 521</t>
  </si>
  <si>
    <t>EE 523</t>
  </si>
  <si>
    <t>EE 524</t>
  </si>
  <si>
    <t>EE 525</t>
  </si>
  <si>
    <t>EE 526</t>
  </si>
  <si>
    <t>EE 527</t>
  </si>
  <si>
    <t>EE 528</t>
  </si>
  <si>
    <t>EE 529</t>
  </si>
  <si>
    <t>EE 530</t>
  </si>
  <si>
    <t>EE 531</t>
  </si>
  <si>
    <t>EE 533</t>
  </si>
  <si>
    <t>EE 534</t>
  </si>
  <si>
    <t>EE 536</t>
  </si>
  <si>
    <t>EE 537</t>
  </si>
  <si>
    <t>EE 538</t>
  </si>
  <si>
    <t>EE 539</t>
  </si>
  <si>
    <t>EE 541</t>
  </si>
  <si>
    <t>EE 542</t>
  </si>
  <si>
    <t>EE 546</t>
  </si>
  <si>
    <t>EE 548</t>
  </si>
  <si>
    <t>EE 549</t>
  </si>
  <si>
    <t>EE 553</t>
  </si>
  <si>
    <t>EE 559</t>
  </si>
  <si>
    <t>EE 562</t>
  </si>
  <si>
    <t>EE 565</t>
  </si>
  <si>
    <t>EE 566</t>
  </si>
  <si>
    <t>EE 567</t>
  </si>
  <si>
    <t>EE 568</t>
  </si>
  <si>
    <t>EE 570</t>
  </si>
  <si>
    <t>EE 571</t>
  </si>
  <si>
    <t>EE 572</t>
  </si>
  <si>
    <t>EE 573</t>
  </si>
  <si>
    <t>EE 574</t>
  </si>
  <si>
    <t>EE 575</t>
  </si>
  <si>
    <t>EE 576</t>
  </si>
  <si>
    <t>EE 577</t>
  </si>
  <si>
    <t>EE 578</t>
  </si>
  <si>
    <t>EE 579</t>
  </si>
  <si>
    <t>EE 580</t>
  </si>
  <si>
    <t>EE 581</t>
  </si>
  <si>
    <t>EE 582</t>
  </si>
  <si>
    <t>EE 583</t>
  </si>
  <si>
    <t>EE 585</t>
  </si>
  <si>
    <t>EE 586</t>
  </si>
  <si>
    <t>EE 587</t>
  </si>
  <si>
    <t>EE 589</t>
  </si>
  <si>
    <t>EE 590</t>
  </si>
  <si>
    <t>EE 591</t>
  </si>
  <si>
    <t>EE 593</t>
  </si>
  <si>
    <t>EE 594</t>
  </si>
  <si>
    <t>EE 595</t>
  </si>
  <si>
    <t>EE 596</t>
  </si>
  <si>
    <t>EE 597</t>
  </si>
  <si>
    <t>Course</t>
  </si>
  <si>
    <t>Credits</t>
  </si>
  <si>
    <t>EE 416</t>
  </si>
  <si>
    <t>EE 417</t>
  </si>
  <si>
    <t>EE 418</t>
  </si>
  <si>
    <t>EE 420</t>
  </si>
  <si>
    <t>EE 423</t>
  </si>
  <si>
    <t>EE 424</t>
  </si>
  <si>
    <t>EE 425</t>
  </si>
  <si>
    <t>EE 433</t>
  </si>
  <si>
    <t>EE 436</t>
  </si>
  <si>
    <t>EE 440</t>
  </si>
  <si>
    <t>EE 442</t>
  </si>
  <si>
    <t>EE 443</t>
  </si>
  <si>
    <t>EE 448</t>
  </si>
  <si>
    <t>EE 449</t>
  </si>
  <si>
    <t>EE 451</t>
  </si>
  <si>
    <t>EE 452</t>
  </si>
  <si>
    <t>EE 453</t>
  </si>
  <si>
    <t>EE 454</t>
  </si>
  <si>
    <t>EE 455</t>
  </si>
  <si>
    <t>EE 456</t>
  </si>
  <si>
    <t>EE 457</t>
  </si>
  <si>
    <t>EE 473</t>
  </si>
  <si>
    <t>EE 476</t>
  </si>
  <si>
    <t>EE 477</t>
  </si>
  <si>
    <t>EE 482</t>
  </si>
  <si>
    <t>EE 484</t>
  </si>
  <si>
    <t>EE 485</t>
  </si>
  <si>
    <t>EE 486</t>
  </si>
  <si>
    <t>EE 491</t>
  </si>
  <si>
    <t>EE 462</t>
  </si>
  <si>
    <t>EE 463</t>
  </si>
  <si>
    <t>EE 464</t>
  </si>
  <si>
    <t>EE 469</t>
  </si>
  <si>
    <t>EE 470</t>
  </si>
  <si>
    <t>EE 475</t>
  </si>
  <si>
    <t>EE 490</t>
  </si>
  <si>
    <t>EE 492</t>
  </si>
  <si>
    <t>EE 556</t>
  </si>
  <si>
    <t>EE 557</t>
  </si>
  <si>
    <t>EE 558</t>
  </si>
  <si>
    <t xml:space="preserve"> </t>
  </si>
  <si>
    <t>EE Courses</t>
  </si>
  <si>
    <t>EE 600</t>
  </si>
  <si>
    <t>599 Research</t>
  </si>
  <si>
    <t>RESEARCH</t>
  </si>
  <si>
    <t>Non-EE Seminar</t>
  </si>
  <si>
    <t>EE 419</t>
  </si>
  <si>
    <t>EE 421</t>
  </si>
  <si>
    <t>EE 437</t>
  </si>
  <si>
    <t xml:space="preserve">EE 438 </t>
  </si>
  <si>
    <t>EE 466</t>
  </si>
  <si>
    <t>EE 474</t>
  </si>
  <si>
    <t>EE 478</t>
  </si>
  <si>
    <t>EE 483</t>
  </si>
  <si>
    <t>EE 496</t>
  </si>
  <si>
    <t>EE 497</t>
  </si>
  <si>
    <t>EE 498</t>
  </si>
  <si>
    <t>EE 504</t>
  </si>
  <si>
    <t>EE 563</t>
  </si>
  <si>
    <t>EE 598</t>
  </si>
  <si>
    <t>EE 414</t>
  </si>
  <si>
    <t>EE 458</t>
  </si>
  <si>
    <t>EE 560</t>
  </si>
  <si>
    <t>EE 561</t>
  </si>
  <si>
    <t>EE 564</t>
  </si>
  <si>
    <t>EE 426</t>
  </si>
  <si>
    <t>EE 460</t>
  </si>
  <si>
    <t>MASTER OF SCIENCE (MSEE)</t>
  </si>
  <si>
    <t xml:space="preserve">Student Name:   </t>
  </si>
  <si>
    <t xml:space="preserve">Student Number (ID #):   </t>
  </si>
  <si>
    <t xml:space="preserve">Proposed Graduation Date (Qtr/Yr):   </t>
  </si>
  <si>
    <t xml:space="preserve">Faculty Advisor:   </t>
  </si>
  <si>
    <t>quarter</t>
  </si>
  <si>
    <t>Minimum GPA in each course: 2.7</t>
  </si>
  <si>
    <t>Minimum cumulative GPA: 3.0</t>
  </si>
  <si>
    <t>Courses with a S/NS or NC will not apply</t>
  </si>
  <si>
    <t>Must be registered for 1 credit in final quarter</t>
  </si>
  <si>
    <t>EE 5XX Numerically Graded Courses</t>
  </si>
  <si>
    <t xml:space="preserve">APPLIED =  </t>
  </si>
  <si>
    <t>(2 cr max)</t>
  </si>
  <si>
    <t xml:space="preserve">  (12 credits max)</t>
  </si>
  <si>
    <t xml:space="preserve"> (1 cr min - 4 cr max)</t>
  </si>
  <si>
    <t xml:space="preserve"> (30 credits min)</t>
  </si>
  <si>
    <t xml:space="preserve">300+ level   </t>
  </si>
  <si>
    <t>Non-EE Courses</t>
  </si>
  <si>
    <t>(4 cr max ENGR 601)</t>
  </si>
  <si>
    <t xml:space="preserve"> (10 credits max)</t>
  </si>
  <si>
    <t xml:space="preserve">APPLIED = </t>
  </si>
  <si>
    <t xml:space="preserve"> (42 cr min)</t>
  </si>
  <si>
    <r>
      <t>300+ Level</t>
    </r>
    <r>
      <rPr>
        <sz val="7"/>
        <rFont val="Calibri"/>
        <family val="2"/>
        <scheme val="minor"/>
      </rPr>
      <t xml:space="preserve"> </t>
    </r>
    <r>
      <rPr>
        <i/>
        <sz val="7"/>
        <rFont val="Calibri"/>
        <family val="2"/>
        <scheme val="minor"/>
      </rPr>
      <t>(Non-EE)</t>
    </r>
  </si>
  <si>
    <r>
      <t>400 Level</t>
    </r>
    <r>
      <rPr>
        <i/>
        <sz val="7"/>
        <rFont val="Calibri"/>
        <family val="2"/>
        <scheme val="minor"/>
      </rPr>
      <t xml:space="preserve"> (EE)</t>
    </r>
  </si>
  <si>
    <t>42 total credits required for the MSEE</t>
  </si>
  <si>
    <t>EE 5XX Numerically graded coursework excludes EE 500 and EE 599</t>
  </si>
  <si>
    <t xml:space="preserve">5XX level or higher (EE + Non-EE) - min 30 cr total required </t>
  </si>
  <si>
    <t xml:space="preserve">TOTAL Research = </t>
  </si>
  <si>
    <t xml:space="preserve"> 20 cr min (Thesis)</t>
  </si>
  <si>
    <t xml:space="preserve"> 24 cr min (Coursework)</t>
  </si>
  <si>
    <r>
      <t xml:space="preserve">TOTAL 5XX level </t>
    </r>
    <r>
      <rPr>
        <sz val="10"/>
        <rFont val="Calibri"/>
        <family val="2"/>
        <scheme val="minor"/>
      </rPr>
      <t>(</t>
    </r>
    <r>
      <rPr>
        <sz val="8"/>
        <rFont val="Calibri"/>
        <family val="2"/>
        <scheme val="minor"/>
      </rPr>
      <t>or higher)</t>
    </r>
    <r>
      <rPr>
        <b/>
        <sz val="8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=  </t>
    </r>
  </si>
  <si>
    <t>(1 cr min-3 cr max)</t>
  </si>
  <si>
    <t>(4 cr max 300 level)</t>
  </si>
  <si>
    <t xml:space="preserve"> 4 cr min - 8 cr max (Thesis)</t>
  </si>
  <si>
    <t xml:space="preserve"> 0 cr min - 8 cr max (Coursework)</t>
  </si>
  <si>
    <t xml:space="preserve"> 9 cr min - 13 cr max (Thesis)</t>
  </si>
  <si>
    <t xml:space="preserve"> 13 cr min -17 cr max (Thesis)</t>
  </si>
  <si>
    <t>Transfer credit(s) requires approval</t>
  </si>
  <si>
    <r>
      <t xml:space="preserve">EE 5XX Level </t>
    </r>
    <r>
      <rPr>
        <i/>
        <sz val="7"/>
        <rFont val="Calibri"/>
        <family val="2"/>
        <scheme val="minor"/>
      </rPr>
      <t xml:space="preserve">(Numerically Graded) </t>
    </r>
    <r>
      <rPr>
        <sz val="7"/>
        <rFont val="Calibri"/>
        <family val="2"/>
        <scheme val="minor"/>
      </rPr>
      <t xml:space="preserve"> </t>
    </r>
  </si>
  <si>
    <t>EE 500/Non-EE Seminar</t>
  </si>
  <si>
    <t>Seminars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</si>
</sst>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i/>
      <u/>
      <sz val="10"/>
      <name val="Calibri"/>
      <family val="2"/>
      <scheme val="minor"/>
    </font>
    <font>
      <i/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i/>
      <sz val="7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i/>
      <sz val="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 applyBorder="1" applyAlignment="1">
      <alignment horizontal="left"/>
    </xf>
    <xf numFmtId="0" fontId="1" fillId="0" borderId="1" xfId="0" quotePrefix="1" applyFont="1" applyBorder="1" applyAlignment="1">
      <alignment horizontal="left"/>
    </xf>
    <xf numFmtId="0" fontId="1" fillId="0" borderId="0" xfId="0" applyFont="1" applyBorder="1"/>
    <xf numFmtId="0" fontId="1" fillId="0" borderId="29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0" fillId="0" borderId="0" xfId="0" applyNumberFormat="1" applyFont="1" applyFill="1" applyBorder="1" applyAlignment="1">
      <alignment horizontal="left" wrapText="1"/>
    </xf>
    <xf numFmtId="0" fontId="1" fillId="0" borderId="29" xfId="0" applyFont="1" applyBorder="1" applyAlignment="1"/>
    <xf numFmtId="0" fontId="11" fillId="0" borderId="0" xfId="0" applyFont="1" applyAlignment="1">
      <alignment horizontal="right"/>
    </xf>
    <xf numFmtId="0" fontId="13" fillId="0" borderId="31" xfId="0" applyFont="1" applyBorder="1" applyAlignment="1" applyProtection="1">
      <alignment horizontal="left" wrapText="1"/>
    </xf>
    <xf numFmtId="0" fontId="13" fillId="0" borderId="0" xfId="0" applyFont="1" applyBorder="1" applyAlignment="1" applyProtection="1"/>
    <xf numFmtId="0" fontId="13" fillId="0" borderId="7" xfId="0" applyFont="1" applyBorder="1" applyAlignment="1" applyProtection="1"/>
    <xf numFmtId="0" fontId="6" fillId="0" borderId="14" xfId="0" applyFont="1" applyBorder="1" applyProtection="1">
      <protection locked="0"/>
    </xf>
    <xf numFmtId="0" fontId="6" fillId="0" borderId="33" xfId="0" applyFont="1" applyBorder="1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164" fontId="6" fillId="0" borderId="15" xfId="0" applyNumberFormat="1" applyFont="1" applyBorder="1" applyAlignment="1" applyProtection="1">
      <alignment horizontal="center"/>
      <protection locked="0"/>
    </xf>
    <xf numFmtId="164" fontId="6" fillId="0" borderId="15" xfId="0" quotePrefix="1" applyNumberFormat="1" applyFont="1" applyBorder="1" applyAlignment="1" applyProtection="1">
      <alignment horizontal="center"/>
      <protection locked="0"/>
    </xf>
    <xf numFmtId="0" fontId="6" fillId="0" borderId="25" xfId="0" applyFont="1" applyBorder="1" applyProtection="1">
      <protection locked="0"/>
    </xf>
    <xf numFmtId="0" fontId="6" fillId="0" borderId="34" xfId="0" applyFont="1" applyBorder="1" applyProtection="1">
      <protection locked="0"/>
    </xf>
    <xf numFmtId="164" fontId="6" fillId="0" borderId="18" xfId="0" applyNumberFormat="1" applyFont="1" applyBorder="1" applyAlignment="1" applyProtection="1">
      <alignment horizontal="center"/>
      <protection locked="0"/>
    </xf>
    <xf numFmtId="0" fontId="11" fillId="4" borderId="0" xfId="0" applyFont="1" applyFill="1" applyBorder="1" applyProtection="1"/>
    <xf numFmtId="0" fontId="4" fillId="0" borderId="0" xfId="0" applyFont="1" applyProtection="1"/>
    <xf numFmtId="0" fontId="1" fillId="0" borderId="0" xfId="0" applyFont="1" applyProtection="1"/>
    <xf numFmtId="0" fontId="1" fillId="0" borderId="0" xfId="0" applyFont="1" applyBorder="1" applyProtection="1"/>
    <xf numFmtId="0" fontId="11" fillId="0" borderId="22" xfId="0" applyFont="1" applyFill="1" applyBorder="1" applyAlignment="1" applyProtection="1"/>
    <xf numFmtId="0" fontId="3" fillId="0" borderId="22" xfId="0" applyFont="1" applyFill="1" applyBorder="1" applyAlignment="1" applyProtection="1"/>
    <xf numFmtId="0" fontId="3" fillId="0" borderId="0" xfId="0" applyFont="1" applyProtection="1"/>
    <xf numFmtId="0" fontId="5" fillId="2" borderId="4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7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/>
    <xf numFmtId="0" fontId="3" fillId="2" borderId="6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left" vertical="center" wrapText="1"/>
    </xf>
    <xf numFmtId="0" fontId="13" fillId="0" borderId="0" xfId="0" applyFont="1" applyBorder="1" applyAlignment="1" applyProtection="1">
      <alignment wrapText="1"/>
    </xf>
    <xf numFmtId="0" fontId="4" fillId="0" borderId="0" xfId="0" applyFont="1" applyFill="1" applyBorder="1" applyAlignment="1" applyProtection="1"/>
    <xf numFmtId="0" fontId="9" fillId="0" borderId="7" xfId="0" applyFont="1" applyBorder="1" applyAlignment="1" applyProtection="1">
      <alignment wrapText="1"/>
    </xf>
    <xf numFmtId="0" fontId="13" fillId="0" borderId="19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wrapText="1"/>
    </xf>
    <xf numFmtId="0" fontId="6" fillId="0" borderId="25" xfId="0" applyFont="1" applyBorder="1" applyProtection="1"/>
    <xf numFmtId="0" fontId="1" fillId="2" borderId="6" xfId="0" applyFont="1" applyFill="1" applyBorder="1" applyProtection="1"/>
    <xf numFmtId="0" fontId="3" fillId="2" borderId="8" xfId="0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 wrapText="1"/>
    </xf>
    <xf numFmtId="0" fontId="3" fillId="2" borderId="11" xfId="0" applyFont="1" applyFill="1" applyBorder="1" applyAlignment="1" applyProtection="1">
      <alignment horizontal="right"/>
    </xf>
    <xf numFmtId="0" fontId="13" fillId="0" borderId="7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 wrapText="1"/>
    </xf>
    <xf numFmtId="0" fontId="5" fillId="2" borderId="4" xfId="0" applyFont="1" applyFill="1" applyBorder="1" applyProtection="1"/>
    <xf numFmtId="0" fontId="6" fillId="2" borderId="8" xfId="0" applyFont="1" applyFill="1" applyBorder="1" applyAlignment="1" applyProtection="1">
      <alignment horizontal="center"/>
    </xf>
    <xf numFmtId="0" fontId="13" fillId="0" borderId="0" xfId="0" applyFont="1" applyProtection="1"/>
    <xf numFmtId="0" fontId="6" fillId="0" borderId="24" xfId="0" applyFont="1" applyBorder="1" applyProtection="1"/>
    <xf numFmtId="0" fontId="13" fillId="0" borderId="30" xfId="0" applyFont="1" applyBorder="1" applyAlignment="1" applyProtection="1"/>
    <xf numFmtId="0" fontId="1" fillId="0" borderId="0" xfId="0" applyFont="1" applyAlignment="1" applyProtection="1">
      <alignment vertical="top"/>
    </xf>
    <xf numFmtId="0" fontId="1" fillId="2" borderId="4" xfId="0" applyFont="1" applyFill="1" applyBorder="1" applyProtection="1"/>
    <xf numFmtId="0" fontId="13" fillId="0" borderId="0" xfId="0" applyFont="1" applyBorder="1" applyProtection="1"/>
    <xf numFmtId="0" fontId="9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4" fillId="0" borderId="0" xfId="0" applyFont="1" applyBorder="1" applyProtection="1"/>
    <xf numFmtId="0" fontId="5" fillId="2" borderId="6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vertical="center" wrapText="1"/>
    </xf>
    <xf numFmtId="0" fontId="1" fillId="0" borderId="20" xfId="0" applyFont="1" applyBorder="1" applyProtection="1"/>
    <xf numFmtId="0" fontId="7" fillId="0" borderId="0" xfId="0" applyFont="1" applyProtection="1"/>
    <xf numFmtId="0" fontId="3" fillId="3" borderId="6" xfId="0" applyFont="1" applyFill="1" applyBorder="1" applyAlignment="1" applyProtection="1">
      <alignment horizontal="center"/>
    </xf>
    <xf numFmtId="0" fontId="1" fillId="3" borderId="8" xfId="0" applyFont="1" applyFill="1" applyBorder="1" applyProtection="1"/>
    <xf numFmtId="0" fontId="3" fillId="3" borderId="5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1" fillId="0" borderId="19" xfId="0" applyFont="1" applyBorder="1" applyProtection="1"/>
    <xf numFmtId="0" fontId="3" fillId="0" borderId="21" xfId="0" applyFont="1" applyBorder="1" applyAlignment="1" applyProtection="1">
      <alignment horizontal="center"/>
    </xf>
    <xf numFmtId="0" fontId="7" fillId="0" borderId="0" xfId="0" applyFont="1" applyFill="1" applyBorder="1" applyProtection="1"/>
    <xf numFmtId="0" fontId="1" fillId="0" borderId="7" xfId="0" applyFont="1" applyBorder="1" applyProtection="1"/>
    <xf numFmtId="0" fontId="3" fillId="0" borderId="9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 wrapText="1"/>
    </xf>
    <xf numFmtId="0" fontId="1" fillId="0" borderId="11" xfId="0" applyFont="1" applyBorder="1" applyProtection="1"/>
    <xf numFmtId="0" fontId="1" fillId="0" borderId="22" xfId="0" applyFont="1" applyBorder="1" applyProtection="1"/>
    <xf numFmtId="0" fontId="3" fillId="3" borderId="6" xfId="0" applyFont="1" applyFill="1" applyBorder="1" applyProtection="1"/>
    <xf numFmtId="0" fontId="6" fillId="0" borderId="35" xfId="0" applyFont="1" applyBorder="1" applyProtection="1">
      <protection locked="0"/>
    </xf>
    <xf numFmtId="0" fontId="6" fillId="0" borderId="3" xfId="0" applyFont="1" applyBorder="1" applyAlignment="1" applyProtection="1">
      <alignment horizontal="center"/>
      <protection locked="0"/>
    </xf>
    <xf numFmtId="164" fontId="6" fillId="0" borderId="23" xfId="0" applyNumberFormat="1" applyFont="1" applyBorder="1" applyAlignment="1" applyProtection="1">
      <alignment horizontal="center"/>
      <protection locked="0"/>
    </xf>
    <xf numFmtId="164" fontId="6" fillId="0" borderId="28" xfId="0" applyNumberFormat="1" applyFont="1" applyBorder="1" applyAlignment="1" applyProtection="1">
      <alignment horizontal="center"/>
      <protection locked="0"/>
    </xf>
    <xf numFmtId="164" fontId="6" fillId="0" borderId="27" xfId="0" applyNumberFormat="1" applyFont="1" applyBorder="1" applyAlignment="1" applyProtection="1">
      <alignment horizontal="center"/>
      <protection locked="0"/>
    </xf>
    <xf numFmtId="164" fontId="6" fillId="0" borderId="10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164" fontId="6" fillId="0" borderId="32" xfId="0" applyNumberFormat="1" applyFont="1" applyBorder="1" applyAlignment="1" applyProtection="1">
      <alignment horizontal="center"/>
      <protection locked="0"/>
    </xf>
    <xf numFmtId="0" fontId="6" fillId="0" borderId="16" xfId="0" applyFont="1" applyBorder="1" applyProtection="1"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0" fontId="6" fillId="0" borderId="29" xfId="0" applyFont="1" applyBorder="1" applyProtection="1">
      <protection locked="0"/>
    </xf>
    <xf numFmtId="0" fontId="6" fillId="0" borderId="30" xfId="0" applyFont="1" applyBorder="1" applyProtection="1">
      <protection locked="0"/>
    </xf>
    <xf numFmtId="0" fontId="3" fillId="2" borderId="22" xfId="0" applyFont="1" applyFill="1" applyBorder="1" applyAlignment="1" applyProtection="1">
      <alignment horizontal="right"/>
    </xf>
    <xf numFmtId="0" fontId="6" fillId="0" borderId="36" xfId="0" applyFont="1" applyBorder="1" applyProtection="1">
      <protection locked="0"/>
    </xf>
    <xf numFmtId="0" fontId="5" fillId="2" borderId="8" xfId="0" applyFont="1" applyFill="1" applyBorder="1" applyAlignment="1" applyProtection="1">
      <alignment horizontal="right"/>
    </xf>
    <xf numFmtId="0" fontId="3" fillId="3" borderId="8" xfId="0" applyFont="1" applyFill="1" applyBorder="1" applyAlignment="1" applyProtection="1">
      <alignment horizontal="center"/>
    </xf>
    <xf numFmtId="0" fontId="3" fillId="3" borderId="8" xfId="0" applyFont="1" applyFill="1" applyBorder="1" applyProtection="1"/>
    <xf numFmtId="0" fontId="6" fillId="2" borderId="4" xfId="0" applyFont="1" applyFill="1" applyBorder="1" applyAlignment="1" applyProtection="1">
      <alignment horizontal="center" vertical="center" wrapText="1"/>
    </xf>
    <xf numFmtId="0" fontId="6" fillId="0" borderId="24" xfId="0" applyFont="1" applyBorder="1" applyProtection="1">
      <protection locked="0"/>
    </xf>
    <xf numFmtId="164" fontId="7" fillId="0" borderId="3" xfId="0" applyNumberFormat="1" applyFont="1" applyBorder="1" applyAlignment="1" applyProtection="1">
      <alignment horizontal="center"/>
      <protection locked="0"/>
    </xf>
    <xf numFmtId="0" fontId="6" fillId="0" borderId="37" xfId="0" applyFont="1" applyBorder="1" applyProtection="1"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/>
    <xf numFmtId="0" fontId="13" fillId="0" borderId="7" xfId="0" applyFont="1" applyBorder="1" applyAlignment="1" applyProtection="1">
      <alignment wrapText="1"/>
    </xf>
    <xf numFmtId="0" fontId="14" fillId="0" borderId="9" xfId="0" applyFont="1" applyBorder="1" applyAlignment="1" applyProtection="1"/>
    <xf numFmtId="0" fontId="6" fillId="0" borderId="13" xfId="0" applyFont="1" applyBorder="1" applyProtection="1">
      <protection locked="0"/>
    </xf>
    <xf numFmtId="0" fontId="16" fillId="0" borderId="7" xfId="0" applyFont="1" applyBorder="1" applyAlignment="1" applyProtection="1">
      <alignment vertical="top" wrapText="1"/>
    </xf>
    <xf numFmtId="0" fontId="16" fillId="0" borderId="7" xfId="0" applyFont="1" applyBorder="1" applyAlignment="1" applyProtection="1">
      <alignment wrapText="1"/>
    </xf>
    <xf numFmtId="0" fontId="13" fillId="0" borderId="7" xfId="0" applyFont="1" applyBorder="1" applyAlignment="1" applyProtection="1">
      <alignment horizontal="left" vertical="center"/>
    </xf>
    <xf numFmtId="0" fontId="16" fillId="0" borderId="7" xfId="0" applyFont="1" applyBorder="1" applyAlignment="1" applyProtection="1">
      <alignment horizontal="left" wrapText="1"/>
    </xf>
    <xf numFmtId="0" fontId="16" fillId="0" borderId="31" xfId="0" applyFont="1" applyBorder="1" applyAlignment="1" applyProtection="1">
      <alignment horizontal="left" wrapText="1"/>
    </xf>
    <xf numFmtId="0" fontId="4" fillId="0" borderId="0" xfId="0" applyFont="1" applyFill="1" applyProtection="1"/>
    <xf numFmtId="0" fontId="1" fillId="0" borderId="0" xfId="0" applyFont="1" applyFill="1" applyProtection="1"/>
    <xf numFmtId="0" fontId="1" fillId="0" borderId="0" xfId="0" applyFont="1" applyFill="1" applyBorder="1" applyProtection="1"/>
    <xf numFmtId="0" fontId="4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showGridLines="0" tabSelected="1" zoomScale="150" zoomScaleNormal="150" workbookViewId="0">
      <selection activeCell="C32" sqref="C32"/>
    </sheetView>
  </sheetViews>
  <sheetFormatPr defaultColWidth="9.140625" defaultRowHeight="12.75" x14ac:dyDescent="0.2"/>
  <cols>
    <col min="1" max="1" width="13.28515625" style="1" customWidth="1"/>
    <col min="2" max="4" width="8.7109375" style="1" customWidth="1"/>
    <col min="5" max="5" width="11.28515625" style="1" customWidth="1"/>
    <col min="6" max="6" width="14.7109375" style="1" customWidth="1"/>
    <col min="7" max="9" width="8.7109375" style="1" customWidth="1"/>
    <col min="10" max="10" width="11.42578125" style="1" customWidth="1"/>
    <col min="11" max="16384" width="9.140625" style="1"/>
  </cols>
  <sheetData>
    <row r="1" spans="1:10" ht="24" customHeight="1" thickBot="1" x14ac:dyDescent="0.25">
      <c r="A1" s="127" t="s">
        <v>162</v>
      </c>
      <c r="B1" s="128"/>
      <c r="C1" s="128"/>
      <c r="D1" s="128"/>
      <c r="E1" s="128"/>
      <c r="F1" s="128"/>
      <c r="G1" s="128"/>
      <c r="H1" s="128"/>
      <c r="I1" s="128"/>
      <c r="J1" s="129"/>
    </row>
    <row r="2" spans="1:10" ht="8.1" customHeight="1" x14ac:dyDescent="0.2"/>
    <row r="3" spans="1:10" ht="14.1" customHeight="1" x14ac:dyDescent="0.25">
      <c r="D3" s="14" t="s">
        <v>163</v>
      </c>
      <c r="E3" s="2"/>
      <c r="F3" s="2"/>
      <c r="G3" s="2"/>
      <c r="H3" s="3"/>
      <c r="I3" s="6"/>
    </row>
    <row r="4" spans="1:10" ht="14.1" customHeight="1" x14ac:dyDescent="0.25">
      <c r="D4" s="14" t="s">
        <v>164</v>
      </c>
      <c r="E4" s="5"/>
      <c r="F4" s="2"/>
      <c r="G4" s="2"/>
      <c r="H4" s="3"/>
      <c r="I4" s="6"/>
      <c r="J4" s="6"/>
    </row>
    <row r="5" spans="1:10" ht="14.1" customHeight="1" x14ac:dyDescent="0.25">
      <c r="D5" s="14" t="s">
        <v>165</v>
      </c>
      <c r="E5" s="2"/>
      <c r="F5" s="2"/>
      <c r="G5" s="2"/>
      <c r="H5" s="3"/>
      <c r="I5" s="6"/>
      <c r="J5" s="6"/>
    </row>
    <row r="6" spans="1:10" ht="14.1" customHeight="1" x14ac:dyDescent="0.25">
      <c r="D6" s="14" t="s">
        <v>166</v>
      </c>
      <c r="E6" s="13"/>
      <c r="F6" s="13"/>
      <c r="G6" s="13"/>
      <c r="H6" s="7"/>
      <c r="I6" s="6"/>
      <c r="J6" s="6"/>
    </row>
    <row r="7" spans="1:10" ht="8.1" customHeight="1" x14ac:dyDescent="0.2">
      <c r="J7" s="6"/>
    </row>
    <row r="8" spans="1:10" s="28" customFormat="1" ht="12.75" customHeight="1" x14ac:dyDescent="0.25">
      <c r="A8" s="26" t="s">
        <v>1</v>
      </c>
      <c r="B8" s="26" t="s">
        <v>0</v>
      </c>
      <c r="C8" s="27" t="s">
        <v>13</v>
      </c>
      <c r="J8" s="29"/>
    </row>
    <row r="9" spans="1:10" s="28" customFormat="1" ht="6" customHeight="1" x14ac:dyDescent="0.2">
      <c r="F9" s="27"/>
      <c r="G9" s="27"/>
    </row>
    <row r="10" spans="1:10" s="28" customFormat="1" ht="15" customHeight="1" thickBot="1" x14ac:dyDescent="0.3">
      <c r="A10" s="30" t="s">
        <v>172</v>
      </c>
      <c r="B10" s="31"/>
      <c r="C10" s="31"/>
      <c r="D10" s="31"/>
      <c r="F10" s="32" t="s">
        <v>136</v>
      </c>
      <c r="G10" s="32"/>
    </row>
    <row r="11" spans="1:10" s="28" customFormat="1" ht="15" customHeight="1" thickBot="1" x14ac:dyDescent="0.25">
      <c r="A11" s="33" t="s">
        <v>2</v>
      </c>
      <c r="B11" s="34" t="s">
        <v>167</v>
      </c>
      <c r="C11" s="34" t="s">
        <v>3</v>
      </c>
      <c r="D11" s="35" t="s">
        <v>6</v>
      </c>
      <c r="E11" s="36"/>
      <c r="F11" s="33" t="s">
        <v>4</v>
      </c>
      <c r="G11" s="34" t="s">
        <v>167</v>
      </c>
      <c r="H11" s="34" t="s">
        <v>3</v>
      </c>
      <c r="I11" s="34" t="s">
        <v>6</v>
      </c>
    </row>
    <row r="12" spans="1:10" s="28" customFormat="1" ht="15" customHeight="1" x14ac:dyDescent="0.2">
      <c r="A12" s="18"/>
      <c r="B12" s="19"/>
      <c r="C12" s="20" t="str">
        <f>IF(ISNA(VLOOKUP(A12,'Course List'!$A$2:$B$143,2,FALSE))," ",VLOOKUP(A12,'Course List'!$A$2:$B$143,2,FALSE))</f>
        <v xml:space="preserve"> </v>
      </c>
      <c r="D12" s="21" t="s">
        <v>135</v>
      </c>
      <c r="F12" s="116"/>
      <c r="G12" s="100"/>
      <c r="H12" s="20" t="str">
        <f>IF(ISNA(VLOOKUP(F12,'Course List'!$A$2:$B$143,2,FALSE))," ",VLOOKUP(F12,'Course List'!$A$2:$B$143,2,FALSE))</f>
        <v xml:space="preserve"> </v>
      </c>
      <c r="I12" s="92"/>
    </row>
    <row r="13" spans="1:10" s="28" customFormat="1" ht="15" customHeight="1" x14ac:dyDescent="0.2">
      <c r="A13" s="18"/>
      <c r="B13" s="19"/>
      <c r="C13" s="20" t="str">
        <f>IF(ISNA(VLOOKUP(A13,'Course List'!$A$2:$B$143,2,FALSE))," ",VLOOKUP(A13,'Course List'!$A$2:$B$143,2,FALSE))</f>
        <v xml:space="preserve"> </v>
      </c>
      <c r="D13" s="21"/>
      <c r="E13" s="37"/>
      <c r="F13" s="18"/>
      <c r="G13" s="101"/>
      <c r="H13" s="20" t="str">
        <f>IF(ISNA(VLOOKUP(F13,'Course List'!$A$2:$B$143,2,FALSE))," ",VLOOKUP(F13,'Course List'!$A$2:$B$143,2,FALSE))</f>
        <v xml:space="preserve"> </v>
      </c>
      <c r="I13" s="93"/>
    </row>
    <row r="14" spans="1:10" s="28" customFormat="1" ht="15" customHeight="1" x14ac:dyDescent="0.2">
      <c r="A14" s="18"/>
      <c r="B14" s="19"/>
      <c r="C14" s="20" t="str">
        <f>IF(ISNA(VLOOKUP(A14,'Course List'!$A$2:$B$143,2,FALSE))," ",VLOOKUP(A14,'Course List'!$A$2:$B$143,2,FALSE))</f>
        <v xml:space="preserve"> </v>
      </c>
      <c r="D14" s="22"/>
      <c r="E14" s="37"/>
      <c r="F14" s="18"/>
      <c r="G14" s="101"/>
      <c r="H14" s="20" t="str">
        <f>IF(ISNA(VLOOKUP(F14,'Course List'!$A$2:$B$143,2,FALSE))," ",VLOOKUP(F14,'Course List'!$A$2:$B$143,2,FALSE))</f>
        <v xml:space="preserve"> </v>
      </c>
      <c r="I14" s="93"/>
    </row>
    <row r="15" spans="1:10" s="28" customFormat="1" ht="15" customHeight="1" thickBot="1" x14ac:dyDescent="0.25">
      <c r="A15" s="18"/>
      <c r="B15" s="19"/>
      <c r="C15" s="20" t="str">
        <f>IF(ISNA(VLOOKUP(A15,'Course List'!$A$2:$B$143,2,FALSE))," ",VLOOKUP(A15,'Course List'!$A$2:$B$143,2,FALSE))</f>
        <v xml:space="preserve"> </v>
      </c>
      <c r="D15" s="21"/>
      <c r="E15" s="37"/>
      <c r="F15" s="97"/>
      <c r="G15" s="102"/>
      <c r="H15" s="20" t="str">
        <f>IF(ISNA(VLOOKUP(F15,'Course List'!$A$2:$B$143,2,FALSE))," ",VLOOKUP(F15,'Course List'!$A$2:$B$143,2,FALSE))</f>
        <v xml:space="preserve"> </v>
      </c>
      <c r="I15" s="94"/>
    </row>
    <row r="16" spans="1:10" s="28" customFormat="1" ht="15" customHeight="1" thickBot="1" x14ac:dyDescent="0.25">
      <c r="A16" s="18"/>
      <c r="B16" s="19"/>
      <c r="C16" s="20" t="str">
        <f>IF(ISNA(VLOOKUP(A16,'Course List'!$A$2:$B$143,2,FALSE))," ",VLOOKUP(A16,'Course List'!$A$2:$B$143,2,FALSE))</f>
        <v xml:space="preserve"> </v>
      </c>
      <c r="D16" s="21"/>
      <c r="E16" s="38"/>
      <c r="F16" s="39"/>
      <c r="G16" s="54" t="s">
        <v>182</v>
      </c>
      <c r="H16" s="40">
        <f>SUM(H12:H15)</f>
        <v>0</v>
      </c>
      <c r="I16" s="41" t="s">
        <v>175</v>
      </c>
    </row>
    <row r="17" spans="1:11" s="28" customFormat="1" ht="15" customHeight="1" x14ac:dyDescent="0.2">
      <c r="A17" s="18"/>
      <c r="B17" s="19"/>
      <c r="C17" s="20" t="str">
        <f>IF(ISNA(VLOOKUP(A17,'Course List'!$A$2:$B$143,2,FALSE))," ",VLOOKUP(A17,'Course List'!$A$2:$B$143,2,FALSE))</f>
        <v xml:space="preserve"> </v>
      </c>
      <c r="D17" s="21"/>
      <c r="E17" s="125"/>
      <c r="J17" s="42"/>
    </row>
    <row r="18" spans="1:11" s="28" customFormat="1" ht="15" customHeight="1" thickBot="1" x14ac:dyDescent="0.25">
      <c r="A18" s="18"/>
      <c r="B18" s="19"/>
      <c r="C18" s="20" t="str">
        <f>IF(ISNA(VLOOKUP(A18,'Course List'!$A$2:$B$143,2,FALSE))," ",VLOOKUP(A18,'Course List'!$A$2:$B$143,2,FALSE))</f>
        <v xml:space="preserve"> </v>
      </c>
      <c r="D18" s="21"/>
      <c r="E18" s="126"/>
      <c r="F18" s="32" t="s">
        <v>179</v>
      </c>
      <c r="G18" s="32"/>
    </row>
    <row r="19" spans="1:11" s="28" customFormat="1" ht="15" customHeight="1" thickBot="1" x14ac:dyDescent="0.25">
      <c r="A19" s="18"/>
      <c r="B19" s="19"/>
      <c r="C19" s="20" t="str">
        <f>IF(ISNA(VLOOKUP(A19,'Course List'!$A$2:$B$143,2,FALSE))," ",VLOOKUP(A19,'Course List'!$A$2:$B$143,2,FALSE))</f>
        <v xml:space="preserve"> </v>
      </c>
      <c r="D19" s="21"/>
      <c r="E19" s="126"/>
      <c r="F19" s="43" t="s">
        <v>178</v>
      </c>
      <c r="G19" s="108" t="s">
        <v>167</v>
      </c>
      <c r="H19" s="44" t="s">
        <v>3</v>
      </c>
      <c r="I19" s="44" t="s">
        <v>6</v>
      </c>
      <c r="J19" s="45"/>
      <c r="K19" s="45"/>
    </row>
    <row r="20" spans="1:11" s="28" customFormat="1" ht="15" customHeight="1" x14ac:dyDescent="0.2">
      <c r="A20" s="18"/>
      <c r="B20" s="19"/>
      <c r="C20" s="20" t="str">
        <f>IF(ISNA(VLOOKUP(A20,'Course List'!$A$2:$B$143,2,FALSE))," ",VLOOKUP(A20,'Course List'!$A$2:$B$143,2,FALSE))</f>
        <v xml:space="preserve"> </v>
      </c>
      <c r="D20" s="21"/>
      <c r="F20" s="116"/>
      <c r="G20" s="100"/>
      <c r="H20" s="90"/>
      <c r="I20" s="92"/>
      <c r="J20" s="117" t="s">
        <v>194</v>
      </c>
      <c r="K20" s="46"/>
    </row>
    <row r="21" spans="1:11" s="28" customFormat="1" ht="15" customHeight="1" x14ac:dyDescent="0.2">
      <c r="A21" s="18"/>
      <c r="B21" s="19"/>
      <c r="C21" s="20" t="str">
        <f>IF(ISNA(VLOOKUP(A21,'Course List'!$A$2:$B$143,2,FALSE))," ",VLOOKUP(A21,'Course List'!$A$2:$B$143,2,FALSE))</f>
        <v xml:space="preserve"> </v>
      </c>
      <c r="D21" s="21"/>
      <c r="E21" s="47"/>
      <c r="F21" s="109"/>
      <c r="G21" s="100"/>
      <c r="H21" s="90"/>
      <c r="I21" s="93"/>
      <c r="J21" s="118" t="s">
        <v>180</v>
      </c>
      <c r="K21" s="46"/>
    </row>
    <row r="22" spans="1:11" s="28" customFormat="1" ht="15" customHeight="1" x14ac:dyDescent="0.2">
      <c r="A22" s="18"/>
      <c r="B22" s="19"/>
      <c r="C22" s="20" t="str">
        <f>IF(ISNA(VLOOKUP(A22,'Course List'!$A$2:$B$143,2,FALSE))," ",VLOOKUP(A22,'Course List'!$A$2:$B$143,2,FALSE))</f>
        <v xml:space="preserve"> </v>
      </c>
      <c r="D22" s="21"/>
      <c r="F22" s="18"/>
      <c r="G22" s="101"/>
      <c r="H22" s="20"/>
      <c r="I22" s="93"/>
      <c r="K22" s="45"/>
    </row>
    <row r="23" spans="1:11" s="28" customFormat="1" ht="15" customHeight="1" x14ac:dyDescent="0.2">
      <c r="A23" s="18"/>
      <c r="B23" s="19"/>
      <c r="C23" s="20" t="str">
        <f>IF(ISNA(VLOOKUP(A23,'Course List'!$A$2:$B$143,2,FALSE))," ",VLOOKUP(A23,'Course List'!$A$2:$B$143,2,FALSE))</f>
        <v xml:space="preserve"> </v>
      </c>
      <c r="D23" s="21"/>
      <c r="F23" s="23"/>
      <c r="G23" s="102"/>
      <c r="H23" s="95"/>
      <c r="I23" s="96"/>
      <c r="J23" s="114"/>
    </row>
    <row r="24" spans="1:11" s="28" customFormat="1" ht="15" customHeight="1" thickBot="1" x14ac:dyDescent="0.25">
      <c r="A24" s="18"/>
      <c r="B24" s="19"/>
      <c r="C24" s="20" t="str">
        <f>IF(ISNA(VLOOKUP(A24,'Course List'!$A$2:$B$143,2,FALSE))," ",VLOOKUP(A24,'Course List'!$A$2:$B$143,2,FALSE))</f>
        <v xml:space="preserve"> </v>
      </c>
      <c r="D24" s="21"/>
      <c r="F24" s="97"/>
      <c r="G24" s="102"/>
      <c r="H24" s="95"/>
      <c r="I24" s="94"/>
      <c r="J24" s="48"/>
    </row>
    <row r="25" spans="1:11" s="28" customFormat="1" ht="15" customHeight="1" thickBot="1" x14ac:dyDescent="0.25">
      <c r="A25" s="18"/>
      <c r="B25" s="19"/>
      <c r="C25" s="20" t="str">
        <f>IF(ISNA(VLOOKUP(A25,'Course List'!$A$2:$B$143,2,FALSE))," ",VLOOKUP(A25,'Course List'!$A$2:$B$143,2,FALSE))</f>
        <v xml:space="preserve"> </v>
      </c>
      <c r="D25" s="21"/>
      <c r="F25" s="39"/>
      <c r="G25" s="54" t="s">
        <v>182</v>
      </c>
      <c r="H25" s="40">
        <f>SUM(H20:H24)</f>
        <v>0</v>
      </c>
      <c r="I25" s="49" t="s">
        <v>181</v>
      </c>
      <c r="J25" s="50"/>
    </row>
    <row r="26" spans="1:11" s="28" customFormat="1" ht="15" customHeight="1" x14ac:dyDescent="0.2">
      <c r="A26" s="18"/>
      <c r="B26" s="19"/>
      <c r="C26" s="20" t="str">
        <f>IF(ISNA(VLOOKUP(A26,'Course List'!$A$2:$B$143,2,FALSE))," ",VLOOKUP(A26,'Course List'!$A$2:$B$143,2,FALSE))</f>
        <v xml:space="preserve"> </v>
      </c>
      <c r="D26" s="21"/>
      <c r="I26" s="29"/>
      <c r="J26" s="51"/>
    </row>
    <row r="27" spans="1:11" s="28" customFormat="1" ht="15" customHeight="1" thickBot="1" x14ac:dyDescent="0.25">
      <c r="A27" s="23"/>
      <c r="B27" s="24"/>
      <c r="C27" s="20" t="str">
        <f>IF(ISNA(VLOOKUP(A27,'Course List'!$A$2:$B$143,2,FALSE))," ",VLOOKUP(A27,'Course List'!$A$2:$B$143,2,FALSE))</f>
        <v xml:space="preserve"> </v>
      </c>
      <c r="D27" s="25"/>
      <c r="E27" s="37"/>
      <c r="F27" s="32" t="s">
        <v>139</v>
      </c>
      <c r="G27" s="32"/>
      <c r="J27" s="42"/>
    </row>
    <row r="28" spans="1:11" s="28" customFormat="1" ht="15" customHeight="1" thickBot="1" x14ac:dyDescent="0.25">
      <c r="A28" s="53"/>
      <c r="B28" s="54" t="s">
        <v>173</v>
      </c>
      <c r="C28" s="40">
        <f>SUM(C12:C27)</f>
        <v>0</v>
      </c>
      <c r="D28" s="17" t="s">
        <v>190</v>
      </c>
      <c r="E28" s="115"/>
      <c r="F28" s="61" t="s">
        <v>16</v>
      </c>
      <c r="G28" s="44" t="s">
        <v>3</v>
      </c>
      <c r="H28" s="44" t="s">
        <v>6</v>
      </c>
    </row>
    <row r="29" spans="1:11" s="28" customFormat="1" ht="15" customHeight="1" thickBot="1" x14ac:dyDescent="0.25">
      <c r="C29" s="55"/>
      <c r="D29" s="16" t="s">
        <v>191</v>
      </c>
      <c r="E29" s="113"/>
      <c r="F29" s="111"/>
      <c r="G29" s="112"/>
      <c r="H29" s="110"/>
    </row>
    <row r="30" spans="1:11" s="28" customFormat="1" ht="15" customHeight="1" thickBot="1" x14ac:dyDescent="0.25">
      <c r="A30" s="29"/>
      <c r="B30" s="29"/>
      <c r="C30" s="56"/>
      <c r="D30" s="29"/>
      <c r="E30" s="57"/>
      <c r="F30" s="39"/>
      <c r="G30" s="54" t="s">
        <v>182</v>
      </c>
      <c r="H30" s="40">
        <f>SUM(G29)</f>
        <v>0</v>
      </c>
      <c r="I30" s="59" t="s">
        <v>195</v>
      </c>
      <c r="J30" s="60"/>
    </row>
    <row r="31" spans="1:11" s="28" customFormat="1" ht="15" customHeight="1" thickBot="1" x14ac:dyDescent="0.25">
      <c r="A31" s="61" t="s">
        <v>202</v>
      </c>
      <c r="B31" s="34" t="s">
        <v>167</v>
      </c>
      <c r="C31" s="62" t="s">
        <v>3</v>
      </c>
      <c r="D31" s="44" t="s">
        <v>6</v>
      </c>
      <c r="E31" s="85"/>
      <c r="I31" s="63" t="s">
        <v>196</v>
      </c>
    </row>
    <row r="32" spans="1:11" s="28" customFormat="1" ht="15" customHeight="1" thickBot="1" x14ac:dyDescent="0.25">
      <c r="A32" s="64" t="s">
        <v>5</v>
      </c>
      <c r="B32" s="89"/>
      <c r="C32" s="90"/>
      <c r="D32" s="91"/>
      <c r="E32" s="120" t="s">
        <v>193</v>
      </c>
      <c r="J32" s="57"/>
    </row>
    <row r="33" spans="1:11" s="28" customFormat="1" ht="15" customHeight="1" thickBot="1" x14ac:dyDescent="0.25">
      <c r="A33" s="64" t="s">
        <v>140</v>
      </c>
      <c r="B33" s="89"/>
      <c r="C33" s="90"/>
      <c r="D33" s="91"/>
      <c r="E33" s="121" t="s">
        <v>174</v>
      </c>
      <c r="F33" s="61" t="s">
        <v>15</v>
      </c>
      <c r="G33" s="34" t="s">
        <v>167</v>
      </c>
      <c r="H33" s="44" t="s">
        <v>3</v>
      </c>
      <c r="I33" s="44" t="s">
        <v>6</v>
      </c>
    </row>
    <row r="34" spans="1:11" s="28" customFormat="1" ht="15" customHeight="1" thickBot="1" x14ac:dyDescent="0.25">
      <c r="A34" s="52"/>
      <c r="B34" s="19"/>
      <c r="C34" s="20"/>
      <c r="D34" s="22"/>
      <c r="E34" s="15"/>
      <c r="F34" s="109"/>
      <c r="G34" s="89"/>
      <c r="H34" s="90"/>
      <c r="I34" s="91"/>
    </row>
    <row r="35" spans="1:11" s="28" customFormat="1" ht="15" customHeight="1" thickBot="1" x14ac:dyDescent="0.25">
      <c r="A35" s="53"/>
      <c r="B35" s="54" t="s">
        <v>173</v>
      </c>
      <c r="C35" s="40">
        <f>SUM(C32:C34)</f>
        <v>0</v>
      </c>
      <c r="D35" s="65" t="s">
        <v>176</v>
      </c>
      <c r="F35" s="18"/>
      <c r="G35" s="19"/>
      <c r="H35" s="20"/>
      <c r="I35" s="21"/>
    </row>
    <row r="36" spans="1:11" s="28" customFormat="1" ht="15" customHeight="1" thickBot="1" x14ac:dyDescent="0.25">
      <c r="A36" s="29"/>
      <c r="B36" s="29"/>
      <c r="C36" s="29"/>
      <c r="D36" s="66"/>
      <c r="F36" s="97"/>
      <c r="G36" s="104"/>
      <c r="H36" s="98"/>
      <c r="I36" s="25"/>
      <c r="J36" s="60"/>
    </row>
    <row r="37" spans="1:11" s="28" customFormat="1" ht="15" customHeight="1" thickBot="1" x14ac:dyDescent="0.25">
      <c r="A37" s="67"/>
      <c r="B37" s="39" t="s">
        <v>192</v>
      </c>
      <c r="C37" s="40">
        <f>SUM(C28,C35,H39)</f>
        <v>0</v>
      </c>
      <c r="D37" s="68" t="s">
        <v>177</v>
      </c>
      <c r="F37" s="58"/>
      <c r="G37" s="103" t="s">
        <v>182</v>
      </c>
      <c r="H37" s="40">
        <f>SUM(H34:H36)</f>
        <v>0</v>
      </c>
      <c r="I37" s="59" t="s">
        <v>197</v>
      </c>
      <c r="J37" s="69"/>
    </row>
    <row r="38" spans="1:11" s="28" customFormat="1" ht="13.5" thickBot="1" x14ac:dyDescent="0.25">
      <c r="C38" s="70"/>
    </row>
    <row r="39" spans="1:11" s="28" customFormat="1" ht="15" customHeight="1" thickBot="1" x14ac:dyDescent="0.25">
      <c r="A39" s="32"/>
      <c r="B39" s="32"/>
      <c r="D39" s="71"/>
      <c r="F39" s="72"/>
      <c r="G39" s="105" t="s">
        <v>189</v>
      </c>
      <c r="H39" s="40">
        <f>SUM(H30,H37)</f>
        <v>0</v>
      </c>
      <c r="I39" s="119" t="s">
        <v>198</v>
      </c>
      <c r="J39" s="73"/>
    </row>
    <row r="40" spans="1:11" s="28" customFormat="1" ht="15" customHeight="1" thickBot="1" x14ac:dyDescent="0.25">
      <c r="A40" s="32" t="s">
        <v>12</v>
      </c>
      <c r="B40" s="32"/>
      <c r="C40" s="27"/>
      <c r="D40" s="27"/>
      <c r="H40" s="74"/>
      <c r="I40" s="73" t="s">
        <v>135</v>
      </c>
      <c r="J40" s="60"/>
    </row>
    <row r="41" spans="1:11" s="28" customFormat="1" ht="15" customHeight="1" thickBot="1" x14ac:dyDescent="0.25">
      <c r="A41" s="75" t="s">
        <v>186</v>
      </c>
      <c r="B41" s="27"/>
      <c r="F41" s="76" t="s">
        <v>10</v>
      </c>
      <c r="G41" s="106"/>
      <c r="H41" s="77"/>
      <c r="I41" s="78" t="s">
        <v>8</v>
      </c>
    </row>
    <row r="42" spans="1:11" s="28" customFormat="1" ht="15" customHeight="1" x14ac:dyDescent="0.2">
      <c r="A42" s="75" t="s">
        <v>187</v>
      </c>
      <c r="B42" s="27"/>
      <c r="C42" s="27"/>
      <c r="D42" s="27"/>
      <c r="F42" s="80" t="s">
        <v>184</v>
      </c>
      <c r="G42" s="74"/>
      <c r="H42" s="74"/>
      <c r="I42" s="81">
        <f>H25</f>
        <v>0</v>
      </c>
    </row>
    <row r="43" spans="1:11" s="28" customFormat="1" ht="15" customHeight="1" x14ac:dyDescent="0.2">
      <c r="A43" s="82" t="s">
        <v>188</v>
      </c>
      <c r="B43" s="124"/>
      <c r="C43" s="123"/>
      <c r="D43" s="123"/>
      <c r="E43" s="123"/>
      <c r="F43" s="83" t="s">
        <v>185</v>
      </c>
      <c r="G43" s="29"/>
      <c r="H43" s="29"/>
      <c r="I43" s="84">
        <f>H16</f>
        <v>0</v>
      </c>
    </row>
    <row r="44" spans="1:11" s="28" customFormat="1" ht="15" customHeight="1" x14ac:dyDescent="0.2">
      <c r="A44" s="75" t="s">
        <v>168</v>
      </c>
      <c r="B44" s="79"/>
      <c r="C44" s="27"/>
      <c r="D44" s="27"/>
      <c r="F44" s="83" t="s">
        <v>201</v>
      </c>
      <c r="G44" s="29"/>
      <c r="H44" s="29"/>
      <c r="I44" s="84">
        <f>C35</f>
        <v>0</v>
      </c>
    </row>
    <row r="45" spans="1:11" s="28" customFormat="1" ht="15" customHeight="1" x14ac:dyDescent="0.2">
      <c r="A45" s="82" t="s">
        <v>169</v>
      </c>
      <c r="B45" s="27"/>
      <c r="C45" s="27"/>
      <c r="D45" s="27"/>
      <c r="F45" s="83" t="s">
        <v>200</v>
      </c>
      <c r="G45" s="29"/>
      <c r="H45" s="29"/>
      <c r="I45" s="84">
        <f>C28</f>
        <v>0</v>
      </c>
    </row>
    <row r="46" spans="1:11" s="28" customFormat="1" ht="15" customHeight="1" x14ac:dyDescent="0.2">
      <c r="A46" s="75" t="s">
        <v>170</v>
      </c>
      <c r="B46" s="27"/>
      <c r="C46" s="27"/>
      <c r="D46" s="27"/>
      <c r="F46" s="83" t="s">
        <v>138</v>
      </c>
      <c r="G46" s="29"/>
      <c r="H46" s="29"/>
      <c r="I46" s="84">
        <f>H30</f>
        <v>0</v>
      </c>
    </row>
    <row r="47" spans="1:11" s="28" customFormat="1" ht="15" customHeight="1" x14ac:dyDescent="0.2">
      <c r="A47" s="75" t="s">
        <v>171</v>
      </c>
      <c r="B47" s="27"/>
      <c r="C47" s="27"/>
      <c r="D47" s="27"/>
      <c r="F47" s="83" t="s">
        <v>7</v>
      </c>
      <c r="G47" s="29"/>
      <c r="H47" s="29"/>
      <c r="I47" s="84">
        <f>H37</f>
        <v>0</v>
      </c>
    </row>
    <row r="48" spans="1:11" s="28" customFormat="1" ht="15" customHeight="1" thickBot="1" x14ac:dyDescent="0.25">
      <c r="A48" s="75" t="s">
        <v>199</v>
      </c>
      <c r="F48" s="86" t="s">
        <v>9</v>
      </c>
      <c r="G48" s="87"/>
      <c r="H48" s="87"/>
      <c r="I48" s="99">
        <v>0</v>
      </c>
      <c r="J48" s="48"/>
      <c r="K48" s="50"/>
    </row>
    <row r="49" spans="2:10" s="28" customFormat="1" ht="13.5" thickBot="1" x14ac:dyDescent="0.25">
      <c r="B49" s="122"/>
      <c r="C49" s="123"/>
      <c r="D49" s="123"/>
      <c r="E49" s="123"/>
      <c r="F49" s="88" t="s">
        <v>11</v>
      </c>
      <c r="G49" s="107"/>
      <c r="H49" s="77"/>
      <c r="I49" s="78">
        <f>SUM(I42:I48)</f>
        <v>0</v>
      </c>
      <c r="J49" s="63" t="s">
        <v>183</v>
      </c>
    </row>
  </sheetData>
  <protectedRanges>
    <protectedRange password="E780" sqref="A8:B8" name="Range2"/>
    <protectedRange password="E780" sqref="F34:I36 H25 H16 C28 C35 H39 F13:G15 H30 I13:I15 C32:D33 A18:B27 F20:I24 D18:D27 H37 C37 I42:I49 F29:H29" name="Range1"/>
    <protectedRange password="E780" sqref="A34:D34 A13:B17 D13:D17 A12:D12 C13:C27 H12:H15" name="Range1_2"/>
    <protectedRange password="E780" sqref="F12:G12 I12" name="Range1_3"/>
    <protectedRange password="E780" sqref="E3:E6" name="Range1_1_2"/>
  </protectedRanges>
  <customSheetViews>
    <customSheetView guid="{CAFD8AE9-BED8-4512-9533-6DE59EF96143}" scale="107" showPageBreaks="1" showGridLines="0">
      <selection activeCell="B9" sqref="B9"/>
      <pageMargins left="0.75" right="0.25" top="1" bottom="1" header="0.5" footer="0.5"/>
      <pageSetup orientation="portrait" r:id="rId1"/>
      <headerFooter alignWithMargins="0">
        <oddHeader>&amp;CMSEE DEGREE AUDIT</oddHeader>
        <oddFooter>&amp;LAS OF &amp;D&amp;CDEPT OF ELECTRICAL ENGINEERING&amp;REE ADVISING</oddFooter>
      </headerFooter>
    </customSheetView>
  </customSheetViews>
  <mergeCells count="1">
    <mergeCell ref="A1:J1"/>
  </mergeCells>
  <phoneticPr fontId="0" type="noConversion"/>
  <conditionalFormatting sqref="I49">
    <cfRule type="cellIs" dxfId="10" priority="14" operator="lessThan">
      <formula>42</formula>
    </cfRule>
  </conditionalFormatting>
  <conditionalFormatting sqref="C35">
    <cfRule type="cellIs" dxfId="9" priority="1" operator="greaterThan">
      <formula>4</formula>
    </cfRule>
    <cfRule type="cellIs" dxfId="8" priority="13" operator="lessThan">
      <formula>1</formula>
    </cfRule>
  </conditionalFormatting>
  <conditionalFormatting sqref="C28">
    <cfRule type="cellIs" dxfId="7" priority="12" operator="lessThan">
      <formula>20</formula>
    </cfRule>
  </conditionalFormatting>
  <conditionalFormatting sqref="C37">
    <cfRule type="cellIs" dxfId="6" priority="9" operator="lessThan">
      <formula>30</formula>
    </cfRule>
  </conditionalFormatting>
  <conditionalFormatting sqref="H16">
    <cfRule type="cellIs" dxfId="5" priority="6" operator="greaterThan">
      <formula>12</formula>
    </cfRule>
  </conditionalFormatting>
  <conditionalFormatting sqref="H25">
    <cfRule type="cellIs" dxfId="4" priority="5" operator="greaterThanOrEqual">
      <formula>10</formula>
    </cfRule>
  </conditionalFormatting>
  <conditionalFormatting sqref="H30">
    <cfRule type="cellIs" dxfId="3" priority="4" operator="greaterThan">
      <formula>8</formula>
    </cfRule>
  </conditionalFormatting>
  <conditionalFormatting sqref="H37">
    <cfRule type="cellIs" dxfId="2" priority="3" operator="greaterThan">
      <formula>13</formula>
    </cfRule>
  </conditionalFormatting>
  <conditionalFormatting sqref="H39">
    <cfRule type="cellIs" dxfId="1" priority="2" operator="greaterThan">
      <formula>17</formula>
    </cfRule>
  </conditionalFormatting>
  <printOptions horizontalCentered="1" verticalCentered="1"/>
  <pageMargins left="0.25" right="0.25" top="0.45" bottom="0.75" header="0.5" footer="0.5"/>
  <pageSetup orientation="portrait" r:id="rId2"/>
  <headerFooter alignWithMargins="0">
    <oddFooter>&amp;L
AS OF &amp;D&amp;C
DEPT OF ELECTRICAL &amp; COMPUTER ENGINEERING&amp;R
ECE ADVISING</oddFooter>
  </headerFooter>
  <ignoredErrors>
    <ignoredError sqref="C12:C15 C22:C27 H12:H15 C16:C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3"/>
  <sheetViews>
    <sheetView topLeftCell="A103" zoomScale="130" zoomScaleNormal="130" workbookViewId="0">
      <selection activeCell="D128" sqref="A1:XFD1048576"/>
    </sheetView>
  </sheetViews>
  <sheetFormatPr defaultColWidth="9.140625" defaultRowHeight="12.75" x14ac:dyDescent="0.2"/>
  <cols>
    <col min="1" max="1" width="9.140625" style="4"/>
    <col min="2" max="2" width="9.140625" style="8"/>
    <col min="3" max="16384" width="9.140625" style="6"/>
  </cols>
  <sheetData>
    <row r="1" spans="1:2" x14ac:dyDescent="0.2">
      <c r="A1" s="10" t="s">
        <v>93</v>
      </c>
      <c r="B1" s="11" t="s">
        <v>94</v>
      </c>
    </row>
    <row r="2" spans="1:2" x14ac:dyDescent="0.2">
      <c r="A2" s="4" t="s">
        <v>155</v>
      </c>
      <c r="B2" s="8">
        <v>4</v>
      </c>
    </row>
    <row r="3" spans="1:2" x14ac:dyDescent="0.2">
      <c r="A3" s="6" t="s">
        <v>95</v>
      </c>
      <c r="B3" s="8">
        <v>4</v>
      </c>
    </row>
    <row r="4" spans="1:2" x14ac:dyDescent="0.2">
      <c r="A4" s="6" t="s">
        <v>96</v>
      </c>
      <c r="B4" s="8">
        <v>4</v>
      </c>
    </row>
    <row r="5" spans="1:2" x14ac:dyDescent="0.2">
      <c r="A5" s="6" t="s">
        <v>97</v>
      </c>
      <c r="B5" s="8">
        <v>3</v>
      </c>
    </row>
    <row r="6" spans="1:2" x14ac:dyDescent="0.2">
      <c r="A6" s="9" t="s">
        <v>141</v>
      </c>
      <c r="B6" s="8">
        <v>4</v>
      </c>
    </row>
    <row r="7" spans="1:2" x14ac:dyDescent="0.2">
      <c r="A7" s="6" t="s">
        <v>98</v>
      </c>
      <c r="B7" s="8">
        <v>4</v>
      </c>
    </row>
    <row r="8" spans="1:2" x14ac:dyDescent="0.2">
      <c r="A8" s="9" t="s">
        <v>142</v>
      </c>
      <c r="B8" s="8">
        <v>3</v>
      </c>
    </row>
    <row r="9" spans="1:2" x14ac:dyDescent="0.2">
      <c r="A9" s="6" t="s">
        <v>99</v>
      </c>
      <c r="B9" s="8">
        <v>3</v>
      </c>
    </row>
    <row r="10" spans="1:2" x14ac:dyDescent="0.2">
      <c r="A10" s="6" t="s">
        <v>100</v>
      </c>
      <c r="B10" s="8">
        <v>3</v>
      </c>
    </row>
    <row r="11" spans="1:2" x14ac:dyDescent="0.2">
      <c r="A11" s="6" t="s">
        <v>101</v>
      </c>
      <c r="B11" s="8">
        <v>4</v>
      </c>
    </row>
    <row r="12" spans="1:2" x14ac:dyDescent="0.2">
      <c r="A12" s="9" t="s">
        <v>160</v>
      </c>
      <c r="B12" s="8">
        <v>4</v>
      </c>
    </row>
    <row r="13" spans="1:2" x14ac:dyDescent="0.2">
      <c r="A13" s="6" t="s">
        <v>102</v>
      </c>
      <c r="B13" s="8">
        <v>5</v>
      </c>
    </row>
    <row r="14" spans="1:2" x14ac:dyDescent="0.2">
      <c r="A14" s="6" t="s">
        <v>103</v>
      </c>
      <c r="B14" s="8">
        <v>4</v>
      </c>
    </row>
    <row r="15" spans="1:2" x14ac:dyDescent="0.2">
      <c r="A15" s="9" t="s">
        <v>143</v>
      </c>
      <c r="B15" s="8">
        <v>5</v>
      </c>
    </row>
    <row r="16" spans="1:2" x14ac:dyDescent="0.2">
      <c r="A16" s="9" t="s">
        <v>144</v>
      </c>
      <c r="B16" s="8">
        <v>5</v>
      </c>
    </row>
    <row r="17" spans="1:2" x14ac:dyDescent="0.2">
      <c r="A17" s="6" t="s">
        <v>104</v>
      </c>
      <c r="B17" s="8">
        <v>4</v>
      </c>
    </row>
    <row r="18" spans="1:2" x14ac:dyDescent="0.2">
      <c r="A18" s="6" t="s">
        <v>105</v>
      </c>
      <c r="B18" s="8">
        <v>3</v>
      </c>
    </row>
    <row r="19" spans="1:2" x14ac:dyDescent="0.2">
      <c r="A19" s="6" t="s">
        <v>106</v>
      </c>
      <c r="B19" s="8">
        <v>5</v>
      </c>
    </row>
    <row r="20" spans="1:2" x14ac:dyDescent="0.2">
      <c r="A20" s="6" t="s">
        <v>24</v>
      </c>
      <c r="B20" s="8">
        <v>4</v>
      </c>
    </row>
    <row r="21" spans="1:2" x14ac:dyDescent="0.2">
      <c r="A21" s="6" t="s">
        <v>107</v>
      </c>
      <c r="B21" s="8">
        <v>4</v>
      </c>
    </row>
    <row r="22" spans="1:2" x14ac:dyDescent="0.2">
      <c r="A22" s="6" t="s">
        <v>108</v>
      </c>
      <c r="B22" s="8">
        <v>4</v>
      </c>
    </row>
    <row r="23" spans="1:2" x14ac:dyDescent="0.2">
      <c r="A23" s="6" t="s">
        <v>109</v>
      </c>
      <c r="B23" s="8">
        <v>4</v>
      </c>
    </row>
    <row r="24" spans="1:2" x14ac:dyDescent="0.2">
      <c r="A24" s="6" t="s">
        <v>110</v>
      </c>
      <c r="B24" s="8">
        <v>5</v>
      </c>
    </row>
    <row r="25" spans="1:2" x14ac:dyDescent="0.2">
      <c r="A25" s="6" t="s">
        <v>111</v>
      </c>
      <c r="B25" s="8">
        <v>5</v>
      </c>
    </row>
    <row r="26" spans="1:2" x14ac:dyDescent="0.2">
      <c r="A26" s="6" t="s">
        <v>112</v>
      </c>
      <c r="B26" s="8">
        <v>4</v>
      </c>
    </row>
    <row r="27" spans="1:2" x14ac:dyDescent="0.2">
      <c r="A27" s="6" t="s">
        <v>113</v>
      </c>
      <c r="B27" s="8">
        <v>4</v>
      </c>
    </row>
    <row r="28" spans="1:2" x14ac:dyDescent="0.2">
      <c r="A28" s="6" t="s">
        <v>114</v>
      </c>
      <c r="B28" s="8">
        <v>4</v>
      </c>
    </row>
    <row r="29" spans="1:2" x14ac:dyDescent="0.2">
      <c r="A29" s="6" t="s">
        <v>115</v>
      </c>
      <c r="B29" s="8">
        <v>4</v>
      </c>
    </row>
    <row r="30" spans="1:2" x14ac:dyDescent="0.2">
      <c r="A30" s="9" t="s">
        <v>156</v>
      </c>
      <c r="B30" s="8">
        <v>5</v>
      </c>
    </row>
    <row r="31" spans="1:2" x14ac:dyDescent="0.2">
      <c r="A31" s="9" t="s">
        <v>161</v>
      </c>
      <c r="B31" s="8">
        <v>3</v>
      </c>
    </row>
    <row r="32" spans="1:2" x14ac:dyDescent="0.2">
      <c r="A32" s="9" t="s">
        <v>124</v>
      </c>
      <c r="B32" s="8">
        <v>4</v>
      </c>
    </row>
    <row r="33" spans="1:2" x14ac:dyDescent="0.2">
      <c r="A33" s="9" t="s">
        <v>125</v>
      </c>
      <c r="B33" s="8">
        <v>4</v>
      </c>
    </row>
    <row r="34" spans="1:2" x14ac:dyDescent="0.2">
      <c r="A34" s="9" t="s">
        <v>126</v>
      </c>
      <c r="B34" s="8">
        <v>4</v>
      </c>
    </row>
    <row r="35" spans="1:2" x14ac:dyDescent="0.2">
      <c r="A35" s="9" t="s">
        <v>145</v>
      </c>
      <c r="B35" s="8">
        <v>3</v>
      </c>
    </row>
    <row r="36" spans="1:2" x14ac:dyDescent="0.2">
      <c r="A36" s="6" t="s">
        <v>127</v>
      </c>
      <c r="B36" s="8">
        <v>5</v>
      </c>
    </row>
    <row r="37" spans="1:2" x14ac:dyDescent="0.2">
      <c r="A37" s="9" t="s">
        <v>128</v>
      </c>
      <c r="B37" s="8">
        <v>4</v>
      </c>
    </row>
    <row r="38" spans="1:2" x14ac:dyDescent="0.2">
      <c r="A38" s="6" t="s">
        <v>116</v>
      </c>
      <c r="B38" s="8">
        <v>5</v>
      </c>
    </row>
    <row r="39" spans="1:2" x14ac:dyDescent="0.2">
      <c r="A39" s="9" t="s">
        <v>146</v>
      </c>
      <c r="B39" s="8">
        <v>4</v>
      </c>
    </row>
    <row r="40" spans="1:2" x14ac:dyDescent="0.2">
      <c r="A40" s="9" t="s">
        <v>129</v>
      </c>
      <c r="B40" s="8">
        <v>5</v>
      </c>
    </row>
    <row r="41" spans="1:2" x14ac:dyDescent="0.2">
      <c r="A41" s="6" t="s">
        <v>117</v>
      </c>
      <c r="B41" s="8">
        <v>5</v>
      </c>
    </row>
    <row r="42" spans="1:2" x14ac:dyDescent="0.2">
      <c r="A42" s="6" t="s">
        <v>118</v>
      </c>
      <c r="B42" s="8">
        <v>5</v>
      </c>
    </row>
    <row r="43" spans="1:2" x14ac:dyDescent="0.2">
      <c r="A43" s="9" t="s">
        <v>147</v>
      </c>
      <c r="B43" s="8">
        <v>5</v>
      </c>
    </row>
    <row r="44" spans="1:2" x14ac:dyDescent="0.2">
      <c r="A44" s="6" t="s">
        <v>119</v>
      </c>
      <c r="B44" s="8">
        <v>4</v>
      </c>
    </row>
    <row r="45" spans="1:2" x14ac:dyDescent="0.2">
      <c r="A45" s="9" t="s">
        <v>148</v>
      </c>
      <c r="B45" s="8">
        <v>4</v>
      </c>
    </row>
    <row r="46" spans="1:2" x14ac:dyDescent="0.2">
      <c r="A46" s="6" t="s">
        <v>120</v>
      </c>
      <c r="B46" s="8">
        <v>4</v>
      </c>
    </row>
    <row r="47" spans="1:2" x14ac:dyDescent="0.2">
      <c r="A47" s="6" t="s">
        <v>121</v>
      </c>
      <c r="B47" s="8">
        <v>4</v>
      </c>
    </row>
    <row r="48" spans="1:2" x14ac:dyDescent="0.2">
      <c r="A48" s="6" t="s">
        <v>122</v>
      </c>
      <c r="B48" s="8">
        <v>3</v>
      </c>
    </row>
    <row r="49" spans="1:2" x14ac:dyDescent="0.2">
      <c r="A49" s="9" t="s">
        <v>130</v>
      </c>
    </row>
    <row r="50" spans="1:2" x14ac:dyDescent="0.2">
      <c r="A50" s="9" t="s">
        <v>123</v>
      </c>
      <c r="B50" s="8">
        <v>1</v>
      </c>
    </row>
    <row r="51" spans="1:2" x14ac:dyDescent="0.2">
      <c r="A51" s="6" t="s">
        <v>131</v>
      </c>
      <c r="B51" s="8">
        <v>1</v>
      </c>
    </row>
    <row r="52" spans="1:2" x14ac:dyDescent="0.2">
      <c r="A52" s="9" t="s">
        <v>149</v>
      </c>
      <c r="B52" s="8">
        <v>2</v>
      </c>
    </row>
    <row r="53" spans="1:2" x14ac:dyDescent="0.2">
      <c r="A53" s="9" t="s">
        <v>150</v>
      </c>
      <c r="B53" s="8">
        <v>4</v>
      </c>
    </row>
    <row r="54" spans="1:2" x14ac:dyDescent="0.2">
      <c r="A54" s="9" t="s">
        <v>151</v>
      </c>
      <c r="B54" s="8">
        <v>4</v>
      </c>
    </row>
    <row r="55" spans="1:2" x14ac:dyDescent="0.2">
      <c r="A55" s="9" t="s">
        <v>5</v>
      </c>
      <c r="B55" s="8">
        <v>1</v>
      </c>
    </row>
    <row r="56" spans="1:2" x14ac:dyDescent="0.2">
      <c r="A56" s="12" t="s">
        <v>25</v>
      </c>
      <c r="B56" s="8">
        <v>4</v>
      </c>
    </row>
    <row r="57" spans="1:2" x14ac:dyDescent="0.2">
      <c r="A57" s="12" t="s">
        <v>26</v>
      </c>
      <c r="B57" s="8">
        <v>4</v>
      </c>
    </row>
    <row r="58" spans="1:2" x14ac:dyDescent="0.2">
      <c r="A58" s="12" t="s">
        <v>152</v>
      </c>
      <c r="B58" s="8">
        <v>4</v>
      </c>
    </row>
    <row r="59" spans="1:2" x14ac:dyDescent="0.2">
      <c r="A59" s="12" t="s">
        <v>17</v>
      </c>
      <c r="B59" s="8">
        <v>4</v>
      </c>
    </row>
    <row r="60" spans="1:2" x14ac:dyDescent="0.2">
      <c r="A60" s="12" t="s">
        <v>27</v>
      </c>
      <c r="B60" s="8">
        <v>4</v>
      </c>
    </row>
    <row r="61" spans="1:2" x14ac:dyDescent="0.2">
      <c r="A61" s="12" t="s">
        <v>28</v>
      </c>
      <c r="B61" s="8">
        <v>4</v>
      </c>
    </row>
    <row r="62" spans="1:2" x14ac:dyDescent="0.2">
      <c r="A62" s="12" t="s">
        <v>29</v>
      </c>
      <c r="B62" s="8">
        <v>3</v>
      </c>
    </row>
    <row r="63" spans="1:2" x14ac:dyDescent="0.2">
      <c r="A63" s="12" t="s">
        <v>30</v>
      </c>
      <c r="B63" s="8">
        <v>4</v>
      </c>
    </row>
    <row r="64" spans="1:2" x14ac:dyDescent="0.2">
      <c r="A64" s="12" t="s">
        <v>31</v>
      </c>
      <c r="B64" s="8">
        <v>4</v>
      </c>
    </row>
    <row r="65" spans="1:2" x14ac:dyDescent="0.2">
      <c r="A65" s="12" t="s">
        <v>32</v>
      </c>
      <c r="B65" s="8">
        <v>4</v>
      </c>
    </row>
    <row r="66" spans="1:2" x14ac:dyDescent="0.2">
      <c r="A66" s="12" t="s">
        <v>33</v>
      </c>
      <c r="B66" s="8">
        <v>4</v>
      </c>
    </row>
    <row r="67" spans="1:2" x14ac:dyDescent="0.2">
      <c r="A67" s="12" t="s">
        <v>34</v>
      </c>
      <c r="B67" s="8">
        <v>4</v>
      </c>
    </row>
    <row r="68" spans="1:2" x14ac:dyDescent="0.2">
      <c r="A68" s="12" t="s">
        <v>35</v>
      </c>
      <c r="B68" s="8">
        <v>4</v>
      </c>
    </row>
    <row r="69" spans="1:2" x14ac:dyDescent="0.2">
      <c r="A69" s="12" t="s">
        <v>36</v>
      </c>
      <c r="B69" s="8">
        <v>4</v>
      </c>
    </row>
    <row r="70" spans="1:2" x14ac:dyDescent="0.2">
      <c r="A70" s="12" t="s">
        <v>37</v>
      </c>
      <c r="B70" s="8">
        <v>4</v>
      </c>
    </row>
    <row r="71" spans="1:2" x14ac:dyDescent="0.2">
      <c r="A71" s="12" t="s">
        <v>38</v>
      </c>
      <c r="B71" s="8">
        <v>4</v>
      </c>
    </row>
    <row r="72" spans="1:2" x14ac:dyDescent="0.2">
      <c r="A72" s="12" t="s">
        <v>39</v>
      </c>
      <c r="B72" s="8">
        <v>4</v>
      </c>
    </row>
    <row r="73" spans="1:2" x14ac:dyDescent="0.2">
      <c r="A73" s="12" t="s">
        <v>40</v>
      </c>
      <c r="B73" s="8">
        <v>4</v>
      </c>
    </row>
    <row r="74" spans="1:2" x14ac:dyDescent="0.2">
      <c r="A74" s="12" t="s">
        <v>41</v>
      </c>
      <c r="B74" s="8">
        <v>3</v>
      </c>
    </row>
    <row r="75" spans="1:2" x14ac:dyDescent="0.2">
      <c r="A75" s="12" t="s">
        <v>42</v>
      </c>
      <c r="B75" s="8">
        <v>3</v>
      </c>
    </row>
    <row r="76" spans="1:2" x14ac:dyDescent="0.2">
      <c r="A76" s="12" t="s">
        <v>43</v>
      </c>
      <c r="B76" s="8">
        <v>5</v>
      </c>
    </row>
    <row r="77" spans="1:2" x14ac:dyDescent="0.2">
      <c r="A77" s="12" t="s">
        <v>44</v>
      </c>
      <c r="B77" s="8">
        <v>4</v>
      </c>
    </row>
    <row r="78" spans="1:2" x14ac:dyDescent="0.2">
      <c r="A78" s="12" t="s">
        <v>45</v>
      </c>
      <c r="B78" s="8">
        <v>4</v>
      </c>
    </row>
    <row r="79" spans="1:2" x14ac:dyDescent="0.2">
      <c r="A79" s="12" t="s">
        <v>46</v>
      </c>
      <c r="B79" s="8">
        <v>4</v>
      </c>
    </row>
    <row r="80" spans="1:2" x14ac:dyDescent="0.2">
      <c r="A80" s="12" t="s">
        <v>47</v>
      </c>
      <c r="B80" s="8">
        <v>4</v>
      </c>
    </row>
    <row r="81" spans="1:2" x14ac:dyDescent="0.2">
      <c r="A81" s="12" t="s">
        <v>48</v>
      </c>
      <c r="B81" s="8">
        <v>3</v>
      </c>
    </row>
    <row r="82" spans="1:2" x14ac:dyDescent="0.2">
      <c r="A82" s="12" t="s">
        <v>49</v>
      </c>
      <c r="B82" s="8">
        <v>4</v>
      </c>
    </row>
    <row r="83" spans="1:2" x14ac:dyDescent="0.2">
      <c r="A83" s="12" t="s">
        <v>50</v>
      </c>
      <c r="B83" s="8">
        <v>4</v>
      </c>
    </row>
    <row r="84" spans="1:2" x14ac:dyDescent="0.2">
      <c r="A84" s="12" t="s">
        <v>51</v>
      </c>
      <c r="B84" s="8">
        <v>4</v>
      </c>
    </row>
    <row r="85" spans="1:2" x14ac:dyDescent="0.2">
      <c r="A85" s="12" t="s">
        <v>52</v>
      </c>
      <c r="B85" s="8">
        <v>4</v>
      </c>
    </row>
    <row r="86" spans="1:2" x14ac:dyDescent="0.2">
      <c r="A86" s="12" t="s">
        <v>53</v>
      </c>
      <c r="B86" s="8">
        <v>3</v>
      </c>
    </row>
    <row r="87" spans="1:2" x14ac:dyDescent="0.2">
      <c r="A87" s="12" t="s">
        <v>54</v>
      </c>
    </row>
    <row r="88" spans="1:2" x14ac:dyDescent="0.2">
      <c r="A88" s="12" t="s">
        <v>55</v>
      </c>
    </row>
    <row r="89" spans="1:2" x14ac:dyDescent="0.2">
      <c r="A89" s="12" t="s">
        <v>56</v>
      </c>
      <c r="B89" s="8">
        <v>4</v>
      </c>
    </row>
    <row r="90" spans="1:2" x14ac:dyDescent="0.2">
      <c r="A90" s="12" t="s">
        <v>57</v>
      </c>
      <c r="B90" s="8">
        <v>5</v>
      </c>
    </row>
    <row r="91" spans="1:2" x14ac:dyDescent="0.2">
      <c r="A91" s="12" t="s">
        <v>19</v>
      </c>
      <c r="B91" s="8">
        <v>3</v>
      </c>
    </row>
    <row r="92" spans="1:2" x14ac:dyDescent="0.2">
      <c r="A92" s="12" t="s">
        <v>58</v>
      </c>
    </row>
    <row r="93" spans="1:2" x14ac:dyDescent="0.2">
      <c r="A93" s="12" t="s">
        <v>18</v>
      </c>
      <c r="B93" s="8">
        <v>4</v>
      </c>
    </row>
    <row r="94" spans="1:2" x14ac:dyDescent="0.2">
      <c r="A94" s="12" t="s">
        <v>59</v>
      </c>
      <c r="B94" s="8">
        <v>3</v>
      </c>
    </row>
    <row r="95" spans="1:2" x14ac:dyDescent="0.2">
      <c r="A95" s="12" t="s">
        <v>60</v>
      </c>
      <c r="B95" s="8">
        <v>3</v>
      </c>
    </row>
    <row r="96" spans="1:2" x14ac:dyDescent="0.2">
      <c r="A96" s="12" t="s">
        <v>22</v>
      </c>
      <c r="B96" s="8">
        <v>3</v>
      </c>
    </row>
    <row r="97" spans="1:2" x14ac:dyDescent="0.2">
      <c r="A97" s="12" t="s">
        <v>21</v>
      </c>
      <c r="B97" s="8">
        <v>4</v>
      </c>
    </row>
    <row r="98" spans="1:2" x14ac:dyDescent="0.2">
      <c r="A98" s="12" t="s">
        <v>20</v>
      </c>
      <c r="B98" s="8">
        <v>4</v>
      </c>
    </row>
    <row r="99" spans="1:2" x14ac:dyDescent="0.2">
      <c r="A99" s="12" t="s">
        <v>61</v>
      </c>
      <c r="B99" s="8">
        <v>4</v>
      </c>
    </row>
    <row r="100" spans="1:2" x14ac:dyDescent="0.2">
      <c r="A100" s="12" t="s">
        <v>23</v>
      </c>
      <c r="B100" s="8">
        <v>4</v>
      </c>
    </row>
    <row r="101" spans="1:2" x14ac:dyDescent="0.2">
      <c r="A101" s="12" t="s">
        <v>132</v>
      </c>
      <c r="B101" s="8">
        <v>4</v>
      </c>
    </row>
    <row r="102" spans="1:2" x14ac:dyDescent="0.2">
      <c r="A102" s="12" t="s">
        <v>133</v>
      </c>
      <c r="B102" s="8">
        <v>4</v>
      </c>
    </row>
    <row r="103" spans="1:2" x14ac:dyDescent="0.2">
      <c r="A103" s="12" t="s">
        <v>134</v>
      </c>
      <c r="B103" s="8">
        <v>4</v>
      </c>
    </row>
    <row r="104" spans="1:2" x14ac:dyDescent="0.2">
      <c r="A104" s="12" t="s">
        <v>62</v>
      </c>
    </row>
    <row r="105" spans="1:2" x14ac:dyDescent="0.2">
      <c r="A105" s="12" t="s">
        <v>157</v>
      </c>
      <c r="B105" s="8">
        <v>3</v>
      </c>
    </row>
    <row r="106" spans="1:2" x14ac:dyDescent="0.2">
      <c r="A106" s="12" t="s">
        <v>158</v>
      </c>
      <c r="B106" s="8">
        <v>4</v>
      </c>
    </row>
    <row r="107" spans="1:2" x14ac:dyDescent="0.2">
      <c r="A107" s="12" t="s">
        <v>63</v>
      </c>
      <c r="B107" s="8">
        <v>3</v>
      </c>
    </row>
    <row r="108" spans="1:2" x14ac:dyDescent="0.2">
      <c r="A108" s="12" t="s">
        <v>153</v>
      </c>
      <c r="B108" s="8">
        <v>4</v>
      </c>
    </row>
    <row r="109" spans="1:2" x14ac:dyDescent="0.2">
      <c r="A109" s="12" t="s">
        <v>159</v>
      </c>
      <c r="B109" s="8">
        <v>3</v>
      </c>
    </row>
    <row r="110" spans="1:2" x14ac:dyDescent="0.2">
      <c r="A110" s="12" t="s">
        <v>64</v>
      </c>
      <c r="B110" s="8">
        <v>4</v>
      </c>
    </row>
    <row r="111" spans="1:2" x14ac:dyDescent="0.2">
      <c r="A111" s="12" t="s">
        <v>65</v>
      </c>
      <c r="B111" s="8">
        <v>3</v>
      </c>
    </row>
    <row r="112" spans="1:2" x14ac:dyDescent="0.2">
      <c r="A112" s="12" t="s">
        <v>66</v>
      </c>
      <c r="B112" s="8">
        <v>4</v>
      </c>
    </row>
    <row r="113" spans="1:2" x14ac:dyDescent="0.2">
      <c r="A113" s="12" t="s">
        <v>67</v>
      </c>
      <c r="B113" s="8">
        <v>4</v>
      </c>
    </row>
    <row r="114" spans="1:2" x14ac:dyDescent="0.2">
      <c r="A114" s="12" t="s">
        <v>68</v>
      </c>
      <c r="B114" s="8">
        <v>3</v>
      </c>
    </row>
    <row r="115" spans="1:2" x14ac:dyDescent="0.2">
      <c r="A115" s="12" t="s">
        <v>69</v>
      </c>
      <c r="B115" s="8">
        <v>4</v>
      </c>
    </row>
    <row r="116" spans="1:2" x14ac:dyDescent="0.2">
      <c r="A116" s="12" t="s">
        <v>70</v>
      </c>
      <c r="B116" s="8">
        <v>4</v>
      </c>
    </row>
    <row r="117" spans="1:2" x14ac:dyDescent="0.2">
      <c r="A117" s="12" t="s">
        <v>71</v>
      </c>
      <c r="B117" s="8">
        <v>4</v>
      </c>
    </row>
    <row r="118" spans="1:2" x14ac:dyDescent="0.2">
      <c r="A118" s="12" t="s">
        <v>72</v>
      </c>
      <c r="B118" s="8">
        <v>4</v>
      </c>
    </row>
    <row r="119" spans="1:2" x14ac:dyDescent="0.2">
      <c r="A119" s="12" t="s">
        <v>73</v>
      </c>
      <c r="B119" s="8">
        <v>4</v>
      </c>
    </row>
    <row r="120" spans="1:2" x14ac:dyDescent="0.2">
      <c r="A120" s="12" t="s">
        <v>74</v>
      </c>
      <c r="B120" s="8">
        <v>3</v>
      </c>
    </row>
    <row r="121" spans="1:2" x14ac:dyDescent="0.2">
      <c r="A121" s="12" t="s">
        <v>75</v>
      </c>
      <c r="B121" s="8">
        <v>3</v>
      </c>
    </row>
    <row r="122" spans="1:2" x14ac:dyDescent="0.2">
      <c r="A122" s="12" t="s">
        <v>76</v>
      </c>
      <c r="B122" s="8">
        <v>4</v>
      </c>
    </row>
    <row r="123" spans="1:2" x14ac:dyDescent="0.2">
      <c r="A123" s="12" t="s">
        <v>77</v>
      </c>
    </row>
    <row r="124" spans="1:2" x14ac:dyDescent="0.2">
      <c r="A124" s="12" t="s">
        <v>78</v>
      </c>
      <c r="B124" s="8">
        <v>3</v>
      </c>
    </row>
    <row r="125" spans="1:2" x14ac:dyDescent="0.2">
      <c r="A125" s="12" t="s">
        <v>79</v>
      </c>
      <c r="B125" s="8">
        <v>4</v>
      </c>
    </row>
    <row r="126" spans="1:2" x14ac:dyDescent="0.2">
      <c r="A126" s="12" t="s">
        <v>80</v>
      </c>
      <c r="B126" s="8">
        <v>3</v>
      </c>
    </row>
    <row r="127" spans="1:2" x14ac:dyDescent="0.2">
      <c r="A127" s="12" t="s">
        <v>81</v>
      </c>
      <c r="B127" s="8">
        <v>3</v>
      </c>
    </row>
    <row r="128" spans="1:2" x14ac:dyDescent="0.2">
      <c r="A128" s="12" t="s">
        <v>82</v>
      </c>
      <c r="B128" s="8">
        <v>3</v>
      </c>
    </row>
    <row r="129" spans="1:2" x14ac:dyDescent="0.2">
      <c r="A129" s="12" t="s">
        <v>83</v>
      </c>
      <c r="B129" s="8">
        <v>4</v>
      </c>
    </row>
    <row r="130" spans="1:2" x14ac:dyDescent="0.2">
      <c r="A130" s="12" t="s">
        <v>84</v>
      </c>
      <c r="B130" s="8">
        <v>4</v>
      </c>
    </row>
    <row r="131" spans="1:2" x14ac:dyDescent="0.2">
      <c r="A131" s="12" t="s">
        <v>85</v>
      </c>
      <c r="B131" s="8">
        <v>3</v>
      </c>
    </row>
    <row r="132" spans="1:2" x14ac:dyDescent="0.2">
      <c r="A132" s="12" t="s">
        <v>86</v>
      </c>
    </row>
    <row r="133" spans="1:2" x14ac:dyDescent="0.2">
      <c r="A133" s="12" t="s">
        <v>87</v>
      </c>
      <c r="B133" s="8">
        <v>1</v>
      </c>
    </row>
    <row r="134" spans="1:2" x14ac:dyDescent="0.2">
      <c r="A134" s="12" t="s">
        <v>88</v>
      </c>
      <c r="B134" s="8">
        <v>3</v>
      </c>
    </row>
    <row r="135" spans="1:2" x14ac:dyDescent="0.2">
      <c r="A135" s="12" t="s">
        <v>89</v>
      </c>
      <c r="B135" s="8">
        <v>3</v>
      </c>
    </row>
    <row r="136" spans="1:2" x14ac:dyDescent="0.2">
      <c r="A136" s="12" t="s">
        <v>90</v>
      </c>
    </row>
    <row r="137" spans="1:2" x14ac:dyDescent="0.2">
      <c r="A137" s="12" t="s">
        <v>91</v>
      </c>
    </row>
    <row r="138" spans="1:2" x14ac:dyDescent="0.2">
      <c r="A138" s="12" t="s">
        <v>92</v>
      </c>
      <c r="B138" s="8">
        <v>3</v>
      </c>
    </row>
    <row r="139" spans="1:2" x14ac:dyDescent="0.2">
      <c r="A139" s="4" t="s">
        <v>154</v>
      </c>
    </row>
    <row r="140" spans="1:2" x14ac:dyDescent="0.2">
      <c r="A140" s="4" t="s">
        <v>16</v>
      </c>
    </row>
    <row r="141" spans="1:2" x14ac:dyDescent="0.2">
      <c r="A141" s="4" t="s">
        <v>137</v>
      </c>
    </row>
    <row r="142" spans="1:2" x14ac:dyDescent="0.2">
      <c r="A142" s="4" t="s">
        <v>15</v>
      </c>
    </row>
    <row r="143" spans="1:2" x14ac:dyDescent="0.2">
      <c r="A143" s="4" t="s">
        <v>14</v>
      </c>
    </row>
  </sheetData>
  <conditionalFormatting sqref="A56:A1048576 A1:A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MSEE</vt:lpstr>
      <vt:lpstr>Course List</vt:lpstr>
    </vt:vector>
  </TitlesOfParts>
  <Company>UWEE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J. LARSON</dc:creator>
  <cp:lastModifiedBy>jenh05</cp:lastModifiedBy>
  <cp:lastPrinted>2020-02-03T23:45:00Z</cp:lastPrinted>
  <dcterms:created xsi:type="dcterms:W3CDTF">2003-02-05T17:45:14Z</dcterms:created>
  <dcterms:modified xsi:type="dcterms:W3CDTF">2020-07-24T18:33:05Z</dcterms:modified>
</cp:coreProperties>
</file>