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/Downloads/"/>
    </mc:Choice>
  </mc:AlternateContent>
  <xr:revisionPtr revIDLastSave="0" documentId="13_ncr:1_{C8727175-F5AD-E544-AA8D-049C2C9EFB57}" xr6:coauthVersionLast="45" xr6:coauthVersionMax="45" xr10:uidLastSave="{00000000-0000-0000-0000-000000000000}"/>
  <bookViews>
    <workbookView xWindow="-120" yWindow="460" windowWidth="20740" windowHeight="11160" xr2:uid="{00000000-000D-0000-FFFF-FFFF00000000}"/>
  </bookViews>
  <sheets>
    <sheet name="PHD" sheetId="1" r:id="rId1"/>
    <sheet name="Course List" sheetId="4" r:id="rId2"/>
  </sheets>
  <calcPr calcId="191029"/>
  <customWorkbookViews>
    <customWorkbookView name="SCOTT LATIOLAIS - Personal View" guid="{CAFD8AE9-BED8-4512-9533-6DE59EF96143}" mergeInterval="0" personalView="1" maximized="1" windowWidth="159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 l="1"/>
  <c r="C33" i="1" s="1"/>
  <c r="H18" i="1" l="1"/>
  <c r="H38" i="1" l="1"/>
  <c r="C39" i="1"/>
  <c r="I43" i="1" s="1"/>
  <c r="H29" i="1"/>
  <c r="I45" i="1" s="1"/>
  <c r="I42" i="1" l="1"/>
  <c r="H19" i="1" l="1"/>
  <c r="I44" i="1" l="1"/>
  <c r="I47" i="1" s="1"/>
</calcChain>
</file>

<file path=xl/sharedStrings.xml><?xml version="1.0" encoding="utf-8"?>
<sst xmlns="http://schemas.openxmlformats.org/spreadsheetml/2006/main" count="214" uniqueCount="194">
  <si>
    <t>500 level</t>
  </si>
  <si>
    <t>credits</t>
  </si>
  <si>
    <t>EE 500</t>
  </si>
  <si>
    <t>grade</t>
  </si>
  <si>
    <t>TOTALS</t>
  </si>
  <si>
    <t>CREDITS</t>
  </si>
  <si>
    <t>NOTES:</t>
  </si>
  <si>
    <t>EE 800</t>
  </si>
  <si>
    <t>EE 700</t>
  </si>
  <si>
    <t>EE 599</t>
  </si>
  <si>
    <t>EE 505</t>
  </si>
  <si>
    <t>EE 547</t>
  </si>
  <si>
    <t>EE 543</t>
  </si>
  <si>
    <t>EE 552</t>
  </si>
  <si>
    <t>EE 551</t>
  </si>
  <si>
    <t>EE 550</t>
  </si>
  <si>
    <t>EE 554</t>
  </si>
  <si>
    <t>EE 447</t>
  </si>
  <si>
    <t>EE 501</t>
  </si>
  <si>
    <t>EE 503</t>
  </si>
  <si>
    <t>EE 506</t>
  </si>
  <si>
    <t>EE 507</t>
  </si>
  <si>
    <t>EE 508</t>
  </si>
  <si>
    <t>EE 510</t>
  </si>
  <si>
    <t>EE 511</t>
  </si>
  <si>
    <t>EE 512</t>
  </si>
  <si>
    <t>EE 514</t>
  </si>
  <si>
    <t>EE 515</t>
  </si>
  <si>
    <t>EE 516</t>
  </si>
  <si>
    <t>EE 517</t>
  </si>
  <si>
    <t>EE 518</t>
  </si>
  <si>
    <t>EE 519</t>
  </si>
  <si>
    <t>EE 520</t>
  </si>
  <si>
    <t>EE 521</t>
  </si>
  <si>
    <t>EE 523</t>
  </si>
  <si>
    <t>EE 524</t>
  </si>
  <si>
    <t>EE 525</t>
  </si>
  <si>
    <t>EE 526</t>
  </si>
  <si>
    <t>EE 527</t>
  </si>
  <si>
    <t>EE 528</t>
  </si>
  <si>
    <t>EE 529</t>
  </si>
  <si>
    <t>EE 530</t>
  </si>
  <si>
    <t>EE 531</t>
  </si>
  <si>
    <t>EE 533</t>
  </si>
  <si>
    <t>EE 534</t>
  </si>
  <si>
    <t>EE 536</t>
  </si>
  <si>
    <t>EE 537</t>
  </si>
  <si>
    <t>EE 538</t>
  </si>
  <si>
    <t>EE 539</t>
  </si>
  <si>
    <t>EE 541</t>
  </si>
  <si>
    <t>EE 542</t>
  </si>
  <si>
    <t>EE 546</t>
  </si>
  <si>
    <t>EE 548</t>
  </si>
  <si>
    <t>EE 549</t>
  </si>
  <si>
    <t>EE 553</t>
  </si>
  <si>
    <t>EE 559</t>
  </si>
  <si>
    <t>EE 562</t>
  </si>
  <si>
    <t>EE 565</t>
  </si>
  <si>
    <t>EE 566</t>
  </si>
  <si>
    <t>EE 567</t>
  </si>
  <si>
    <t>EE 568</t>
  </si>
  <si>
    <t>EE 570</t>
  </si>
  <si>
    <t>EE 571</t>
  </si>
  <si>
    <t>EE 572</t>
  </si>
  <si>
    <t>EE 573</t>
  </si>
  <si>
    <t>EE 574</t>
  </si>
  <si>
    <t>EE 575</t>
  </si>
  <si>
    <t>EE 576</t>
  </si>
  <si>
    <t>EE 577</t>
  </si>
  <si>
    <t>EE 578</t>
  </si>
  <si>
    <t>EE 579</t>
  </si>
  <si>
    <t>EE 580</t>
  </si>
  <si>
    <t>EE 581</t>
  </si>
  <si>
    <t>EE 582</t>
  </si>
  <si>
    <t>EE 583</t>
  </si>
  <si>
    <t>EE 585</t>
  </si>
  <si>
    <t>EE 586</t>
  </si>
  <si>
    <t>EE 587</t>
  </si>
  <si>
    <t>EE 589</t>
  </si>
  <si>
    <t>EE 590</t>
  </si>
  <si>
    <t>EE 591</t>
  </si>
  <si>
    <t>EE 593</t>
  </si>
  <si>
    <t>EE 594</t>
  </si>
  <si>
    <t>EE 595</t>
  </si>
  <si>
    <t>EE 596</t>
  </si>
  <si>
    <t>EE 597</t>
  </si>
  <si>
    <t>Course</t>
  </si>
  <si>
    <t>Credits</t>
  </si>
  <si>
    <t>EE 416</t>
  </si>
  <si>
    <t>EE 417</t>
  </si>
  <si>
    <t>EE 418</t>
  </si>
  <si>
    <t>EE 420</t>
  </si>
  <si>
    <t>EE 423</t>
  </si>
  <si>
    <t>EE 424</t>
  </si>
  <si>
    <t>EE 425</t>
  </si>
  <si>
    <t>EE 433</t>
  </si>
  <si>
    <t>EE 436</t>
  </si>
  <si>
    <t>EE 440</t>
  </si>
  <si>
    <t>EE 442</t>
  </si>
  <si>
    <t>EE 443</t>
  </si>
  <si>
    <t>EE 448</t>
  </si>
  <si>
    <t>EE 449</t>
  </si>
  <si>
    <t>EE 451</t>
  </si>
  <si>
    <t>EE 452</t>
  </si>
  <si>
    <t>EE 453</t>
  </si>
  <si>
    <t>EE 454</t>
  </si>
  <si>
    <t>EE 455</t>
  </si>
  <si>
    <t>EE 456</t>
  </si>
  <si>
    <t>EE 457</t>
  </si>
  <si>
    <t>EE 473</t>
  </si>
  <si>
    <t>EE 476</t>
  </si>
  <si>
    <t>EE 477</t>
  </si>
  <si>
    <t>EE 482</t>
  </si>
  <si>
    <t>EE 484</t>
  </si>
  <si>
    <t>EE 485</t>
  </si>
  <si>
    <t>EE 486</t>
  </si>
  <si>
    <t>EE 491</t>
  </si>
  <si>
    <t>EE 462</t>
  </si>
  <si>
    <t>EE 463</t>
  </si>
  <si>
    <t>EE 464</t>
  </si>
  <si>
    <t>EE 469</t>
  </si>
  <si>
    <t>EE 470</t>
  </si>
  <si>
    <t>EE 475</t>
  </si>
  <si>
    <t>EE 490</t>
  </si>
  <si>
    <t>EE 492</t>
  </si>
  <si>
    <t>EE 556</t>
  </si>
  <si>
    <t>EE 557</t>
  </si>
  <si>
    <t>EE 558</t>
  </si>
  <si>
    <t xml:space="preserve"> </t>
  </si>
  <si>
    <t>EE 600</t>
  </si>
  <si>
    <t>Non-EE Seminar</t>
  </si>
  <si>
    <t>EE 419</t>
  </si>
  <si>
    <t>EE 421</t>
  </si>
  <si>
    <t>EE 437</t>
  </si>
  <si>
    <t xml:space="preserve">EE 438 </t>
  </si>
  <si>
    <t>EE 466</t>
  </si>
  <si>
    <t>EE 474</t>
  </si>
  <si>
    <t>EE 478</t>
  </si>
  <si>
    <t>EE 483</t>
  </si>
  <si>
    <t>EE 496</t>
  </si>
  <si>
    <t>EE 497</t>
  </si>
  <si>
    <t>EE 498</t>
  </si>
  <si>
    <t>EE 504</t>
  </si>
  <si>
    <t>EE 563</t>
  </si>
  <si>
    <t>EE 598</t>
  </si>
  <si>
    <t>EE 414</t>
  </si>
  <si>
    <t>EE 458</t>
  </si>
  <si>
    <t>EE 560</t>
  </si>
  <si>
    <t>EE 561</t>
  </si>
  <si>
    <t>EE 564</t>
  </si>
  <si>
    <t>EE 426</t>
  </si>
  <si>
    <t>EE 460</t>
  </si>
  <si>
    <t xml:space="preserve">Student Name:   </t>
  </si>
  <si>
    <t xml:space="preserve">Student Number (ID #):   </t>
  </si>
  <si>
    <t xml:space="preserve">Proposed Graduation Date (Qtr/Yr):   </t>
  </si>
  <si>
    <t xml:space="preserve">Faculty Advisor:   </t>
  </si>
  <si>
    <t>quarter</t>
  </si>
  <si>
    <t>Minimum GPA in each course: 2.7</t>
  </si>
  <si>
    <t>Minimum cumulative GPA: 3.0</t>
  </si>
  <si>
    <t>Courses with a S/NS or NC will not apply</t>
  </si>
  <si>
    <t xml:space="preserve">APPLIED =  </t>
  </si>
  <si>
    <t>(2 cr max)</t>
  </si>
  <si>
    <t xml:space="preserve"> (1 cr min - 4 cr max)</t>
  </si>
  <si>
    <t xml:space="preserve">APPLIED = </t>
  </si>
  <si>
    <t>(1 cr min-3 cr max)</t>
  </si>
  <si>
    <t>Transfer credit(s) requires approval</t>
  </si>
  <si>
    <r>
      <t xml:space="preserve">EE 5XX Level </t>
    </r>
    <r>
      <rPr>
        <i/>
        <sz val="7"/>
        <rFont val="Calibri"/>
        <family val="2"/>
        <scheme val="minor"/>
      </rPr>
      <t xml:space="preserve">(Numerically Graded) </t>
    </r>
    <r>
      <rPr>
        <sz val="7"/>
        <rFont val="Calibri"/>
        <family val="2"/>
        <scheme val="minor"/>
      </rPr>
      <t xml:space="preserve"> </t>
    </r>
  </si>
  <si>
    <t>DOCTOR OF PHILOSOPHY (PHD)</t>
  </si>
  <si>
    <t xml:space="preserve"> 18 cr min </t>
  </si>
  <si>
    <t>90 total credits required for the PHD</t>
  </si>
  <si>
    <t xml:space="preserve"> (90 cr min)</t>
  </si>
  <si>
    <t xml:space="preserve"> (30 cr max)</t>
  </si>
  <si>
    <t>Research/Other</t>
  </si>
  <si>
    <t xml:space="preserve"> (5 cr max)</t>
  </si>
  <si>
    <t xml:space="preserve"> (no limit)</t>
  </si>
  <si>
    <t>Dissertation</t>
  </si>
  <si>
    <t xml:space="preserve"> (27 cr min)</t>
  </si>
  <si>
    <t>Not Applied</t>
  </si>
  <si>
    <t>not applied</t>
  </si>
  <si>
    <t xml:space="preserve"> (courses graded S/NS,  NC, or below 2.7 GPA)</t>
  </si>
  <si>
    <t xml:space="preserve">NOT APPLIED = </t>
  </si>
  <si>
    <t>Research/other credits</t>
  </si>
  <si>
    <t>EE 500/Non-EE Seminar</t>
  </si>
  <si>
    <t>Transfer Credit (previous master's)</t>
  </si>
  <si>
    <t>Must be registered for 1 credits in final quarter</t>
  </si>
  <si>
    <t>APPLIED TO PHD</t>
  </si>
  <si>
    <t>ENGR 601</t>
  </si>
  <si>
    <t xml:space="preserve"> (4 cr max)</t>
  </si>
  <si>
    <t xml:space="preserve">5XX Numerically Graded Courses </t>
  </si>
  <si>
    <t>(from EE or any dept related to program)</t>
  </si>
  <si>
    <t>Seminars</t>
  </si>
  <si>
    <t>5XX Numerically graded coursework excludes EE 500 and EE 599</t>
  </si>
  <si>
    <r>
      <t>Research/Other</t>
    </r>
    <r>
      <rPr>
        <sz val="10"/>
        <rFont val="Calibri"/>
        <family val="2"/>
        <scheme val="minor"/>
      </rPr>
      <t xml:space="preserve"> </t>
    </r>
  </si>
  <si>
    <t xml:space="preserve"> (1-2 courses max at 400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</si>
</sst>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u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i/>
      <sz val="6"/>
      <name val="Calibri"/>
      <family val="2"/>
      <scheme val="minor"/>
    </font>
    <font>
      <i/>
      <sz val="7"/>
      <name val="Calibri (Body)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0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left" wrapText="1"/>
    </xf>
    <xf numFmtId="0" fontId="1" fillId="0" borderId="27" xfId="0" applyFont="1" applyBorder="1" applyAlignment="1"/>
    <xf numFmtId="0" fontId="11" fillId="0" borderId="0" xfId="0" applyFont="1" applyAlignment="1">
      <alignment horizontal="right"/>
    </xf>
    <xf numFmtId="0" fontId="6" fillId="0" borderId="14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 applyProtection="1">
      <alignment horizontal="center"/>
      <protection locked="0"/>
    </xf>
    <xf numFmtId="164" fontId="6" fillId="0" borderId="15" xfId="0" quotePrefix="1" applyNumberFormat="1" applyFont="1" applyBorder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3" fillId="0" borderId="20" xfId="0" applyFont="1" applyFill="1" applyBorder="1" applyAlignment="1" applyProtection="1"/>
    <xf numFmtId="0" fontId="3" fillId="0" borderId="0" xfId="0" applyFont="1" applyProtection="1"/>
    <xf numFmtId="0" fontId="5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3" fillId="2" borderId="6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9" fillId="0" borderId="7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6" fillId="0" borderId="23" xfId="0" applyFont="1" applyBorder="1" applyProtection="1"/>
    <xf numFmtId="0" fontId="1" fillId="2" borderId="6" xfId="0" applyFont="1" applyFill="1" applyBorder="1" applyProtection="1"/>
    <xf numFmtId="0" fontId="3" fillId="2" borderId="8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3" fillId="2" borderId="11" xfId="0" applyFont="1" applyFill="1" applyBorder="1" applyAlignment="1" applyProtection="1">
      <alignment horizontal="right"/>
    </xf>
    <xf numFmtId="0" fontId="12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wrapText="1"/>
    </xf>
    <xf numFmtId="0" fontId="5" fillId="2" borderId="4" xfId="0" applyFont="1" applyFill="1" applyBorder="1" applyProtection="1"/>
    <xf numFmtId="0" fontId="6" fillId="2" borderId="8" xfId="0" applyFont="1" applyFill="1" applyBorder="1" applyAlignment="1" applyProtection="1">
      <alignment horizontal="center"/>
    </xf>
    <xf numFmtId="0" fontId="12" fillId="0" borderId="0" xfId="0" applyFont="1" applyProtection="1"/>
    <xf numFmtId="0" fontId="6" fillId="0" borderId="22" xfId="0" applyFont="1" applyBorder="1" applyProtection="1"/>
    <xf numFmtId="0" fontId="12" fillId="0" borderId="28" xfId="0" applyFont="1" applyBorder="1" applyAlignment="1" applyProtection="1"/>
    <xf numFmtId="0" fontId="1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1" fillId="0" borderId="19" xfId="0" applyFont="1" applyBorder="1" applyProtection="1"/>
    <xf numFmtId="0" fontId="7" fillId="0" borderId="0" xfId="0" applyFont="1" applyProtection="1"/>
    <xf numFmtId="0" fontId="3" fillId="3" borderId="6" xfId="0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3" fillId="3" borderId="5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7" xfId="0" applyFont="1" applyBorder="1" applyProtection="1"/>
    <xf numFmtId="0" fontId="3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1" fillId="0" borderId="11" xfId="0" applyFont="1" applyBorder="1" applyProtection="1"/>
    <xf numFmtId="0" fontId="1" fillId="0" borderId="20" xfId="0" applyFont="1" applyBorder="1" applyProtection="1"/>
    <xf numFmtId="0" fontId="3" fillId="3" borderId="6" xfId="0" applyFont="1" applyFill="1" applyBorder="1" applyProtection="1"/>
    <xf numFmtId="0" fontId="6" fillId="0" borderId="3" xfId="0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164" fontId="6" fillId="0" borderId="29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2" xfId="0" applyFont="1" applyBorder="1" applyProtection="1">
      <protection locked="0"/>
    </xf>
    <xf numFmtId="0" fontId="13" fillId="0" borderId="0" xfId="0" applyFont="1" applyBorder="1" applyAlignment="1" applyProtection="1"/>
    <xf numFmtId="0" fontId="12" fillId="0" borderId="7" xfId="0" applyFont="1" applyBorder="1" applyAlignment="1" applyProtection="1">
      <alignment wrapText="1"/>
    </xf>
    <xf numFmtId="0" fontId="13" fillId="0" borderId="9" xfId="0" applyFont="1" applyBorder="1" applyAlignment="1" applyProtection="1"/>
    <xf numFmtId="0" fontId="6" fillId="0" borderId="13" xfId="0" applyFont="1" applyBorder="1" applyProtection="1">
      <protection locked="0"/>
    </xf>
    <xf numFmtId="0" fontId="14" fillId="0" borderId="7" xfId="0" applyFont="1" applyBorder="1" applyAlignment="1" applyProtection="1">
      <alignment horizontal="left" wrapText="1"/>
    </xf>
    <xf numFmtId="0" fontId="4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2" borderId="33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/>
    <xf numFmtId="0" fontId="14" fillId="0" borderId="7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wrapText="1"/>
    </xf>
    <xf numFmtId="0" fontId="5" fillId="2" borderId="34" xfId="0" applyFont="1" applyFill="1" applyBorder="1" applyProtection="1"/>
    <xf numFmtId="0" fontId="6" fillId="2" borderId="34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6" fillId="0" borderId="35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6" fillId="0" borderId="15" xfId="0" applyFont="1" applyFill="1" applyBorder="1" applyAlignment="1" applyProtection="1">
      <alignment horizontal="center"/>
    </xf>
    <xf numFmtId="0" fontId="6" fillId="0" borderId="37" xfId="0" applyFont="1" applyBorder="1" applyProtection="1"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164" fontId="7" fillId="0" borderId="40" xfId="0" applyNumberFormat="1" applyFont="1" applyBorder="1" applyAlignment="1" applyProtection="1">
      <alignment horizontal="center"/>
      <protection locked="0"/>
    </xf>
    <xf numFmtId="0" fontId="1" fillId="0" borderId="7" xfId="0" applyFont="1" applyBorder="1"/>
    <xf numFmtId="0" fontId="16" fillId="0" borderId="20" xfId="0" applyFont="1" applyFill="1" applyBorder="1" applyAlignment="1" applyProtection="1"/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topLeftCell="D7" zoomScale="200" zoomScaleNormal="200" workbookViewId="0">
      <selection activeCell="J16" sqref="J16"/>
    </sheetView>
  </sheetViews>
  <sheetFormatPr baseColWidth="10" defaultColWidth="9.1640625" defaultRowHeight="14"/>
  <cols>
    <col min="1" max="1" width="13.33203125" style="1" customWidth="1"/>
    <col min="2" max="2" width="7.1640625" style="1" customWidth="1"/>
    <col min="3" max="4" width="8.6640625" style="1" customWidth="1"/>
    <col min="5" max="5" width="8.5" style="1" customWidth="1"/>
    <col min="6" max="6" width="14.6640625" style="1" customWidth="1"/>
    <col min="7" max="7" width="7.6640625" style="1" customWidth="1"/>
    <col min="8" max="9" width="8.6640625" style="1" customWidth="1"/>
    <col min="10" max="10" width="11.5" style="1" customWidth="1"/>
    <col min="11" max="16384" width="9.1640625" style="1"/>
  </cols>
  <sheetData>
    <row r="1" spans="1:10" ht="24" customHeight="1" thickBot="1">
      <c r="A1" s="129" t="s">
        <v>167</v>
      </c>
      <c r="B1" s="130"/>
      <c r="C1" s="130"/>
      <c r="D1" s="130"/>
      <c r="E1" s="130"/>
      <c r="F1" s="130"/>
      <c r="G1" s="130"/>
      <c r="H1" s="130"/>
      <c r="I1" s="131"/>
      <c r="J1" s="103"/>
    </row>
    <row r="2" spans="1:10" ht="8" customHeight="1"/>
    <row r="3" spans="1:10" ht="14" customHeight="1">
      <c r="D3" s="14" t="s">
        <v>152</v>
      </c>
      <c r="E3" s="2"/>
      <c r="F3" s="2"/>
      <c r="G3" s="2"/>
      <c r="H3" s="3"/>
      <c r="I3" s="6"/>
    </row>
    <row r="4" spans="1:10" ht="14" customHeight="1">
      <c r="D4" s="14" t="s">
        <v>153</v>
      </c>
      <c r="E4" s="5"/>
      <c r="F4" s="2"/>
      <c r="G4" s="2"/>
      <c r="H4" s="3"/>
      <c r="I4" s="6"/>
      <c r="J4" s="6"/>
    </row>
    <row r="5" spans="1:10" ht="14" customHeight="1">
      <c r="D5" s="14" t="s">
        <v>154</v>
      </c>
      <c r="E5" s="2"/>
      <c r="F5" s="2"/>
      <c r="G5" s="2"/>
      <c r="H5" s="3"/>
      <c r="I5" s="6"/>
      <c r="J5" s="6"/>
    </row>
    <row r="6" spans="1:10" ht="14" customHeight="1">
      <c r="D6" s="14" t="s">
        <v>155</v>
      </c>
      <c r="E6" s="13"/>
      <c r="F6" s="13"/>
      <c r="G6" s="13"/>
      <c r="H6" s="7"/>
      <c r="I6" s="6"/>
      <c r="J6" s="6"/>
    </row>
    <row r="7" spans="1:10" ht="12" customHeight="1">
      <c r="J7" s="6"/>
    </row>
    <row r="8" spans="1:10" s="22" customFormat="1" ht="15" customHeight="1">
      <c r="A8" s="104" t="s">
        <v>188</v>
      </c>
      <c r="B8" s="105"/>
      <c r="C8" s="105"/>
      <c r="D8" s="105"/>
      <c r="G8" s="25"/>
    </row>
    <row r="9" spans="1:10" s="22" customFormat="1" ht="15" customHeight="1" thickBot="1">
      <c r="A9" s="128" t="s">
        <v>189</v>
      </c>
      <c r="B9" s="24"/>
      <c r="C9" s="24"/>
      <c r="D9" s="24"/>
      <c r="F9" s="25" t="s">
        <v>192</v>
      </c>
      <c r="G9" s="25"/>
    </row>
    <row r="10" spans="1:10" s="22" customFormat="1" ht="15" customHeight="1" thickBot="1">
      <c r="A10" s="106" t="s">
        <v>0</v>
      </c>
      <c r="B10" s="107" t="s">
        <v>156</v>
      </c>
      <c r="C10" s="107" t="s">
        <v>1</v>
      </c>
      <c r="D10" s="108" t="s">
        <v>3</v>
      </c>
      <c r="E10" s="28"/>
      <c r="F10" s="26" t="s">
        <v>172</v>
      </c>
      <c r="G10" s="27" t="s">
        <v>156</v>
      </c>
      <c r="H10" s="27" t="s">
        <v>1</v>
      </c>
      <c r="I10" s="27" t="s">
        <v>3</v>
      </c>
    </row>
    <row r="11" spans="1:10" s="22" customFormat="1" ht="15" customHeight="1">
      <c r="A11" s="15"/>
      <c r="B11" s="97"/>
      <c r="C11" s="16" t="str">
        <f>IF(ISNA(VLOOKUP(A11,'Course List'!$A$2:$B$143,2,FALSE))," ",VLOOKUP(A11,'Course List'!$A$2:$B$143,2,FALSE))</f>
        <v xml:space="preserve"> </v>
      </c>
      <c r="D11" s="17"/>
      <c r="F11" s="90" t="s">
        <v>9</v>
      </c>
      <c r="G11" s="99"/>
      <c r="H11" s="16"/>
      <c r="I11" s="75"/>
      <c r="J11" s="110" t="s">
        <v>173</v>
      </c>
    </row>
    <row r="12" spans="1:10" s="22" customFormat="1" ht="15" customHeight="1">
      <c r="A12" s="15"/>
      <c r="B12" s="97"/>
      <c r="C12" s="16" t="str">
        <f>IF(ISNA(VLOOKUP(A12,'Course List'!$A$2:$B$143,2,FALSE))," ",VLOOKUP(A12,'Course List'!$A$2:$B$143,2,FALSE))</f>
        <v xml:space="preserve"> </v>
      </c>
      <c r="D12" s="17"/>
      <c r="E12" s="29"/>
      <c r="F12" s="15" t="s">
        <v>129</v>
      </c>
      <c r="G12" s="100"/>
      <c r="H12" s="16"/>
      <c r="I12" s="76"/>
      <c r="J12" s="110" t="s">
        <v>174</v>
      </c>
    </row>
    <row r="13" spans="1:10" s="22" customFormat="1" ht="15" customHeight="1">
      <c r="A13" s="15"/>
      <c r="B13" s="97"/>
      <c r="C13" s="16" t="str">
        <f>IF(ISNA(VLOOKUP(A13,'Course List'!$A$2:$B$143,2,FALSE))," ",VLOOKUP(A13,'Course List'!$A$2:$B$143,2,FALSE))</f>
        <v xml:space="preserve"> </v>
      </c>
      <c r="D13" s="18"/>
      <c r="E13" s="29"/>
      <c r="F13" s="15" t="s">
        <v>186</v>
      </c>
      <c r="G13" s="100"/>
      <c r="H13" s="16"/>
      <c r="I13" s="76"/>
      <c r="J13" s="110" t="s">
        <v>187</v>
      </c>
    </row>
    <row r="14" spans="1:10" s="22" customFormat="1" ht="15" customHeight="1">
      <c r="A14" s="15"/>
      <c r="B14" s="97"/>
      <c r="C14" s="16" t="str">
        <f>IF(ISNA(VLOOKUP(A14,'Course List'!$A$2:$B$143,2,FALSE))," ",VLOOKUP(A14,'Course List'!$A$2:$B$143,2,FALSE))</f>
        <v xml:space="preserve"> </v>
      </c>
      <c r="D14" s="17"/>
      <c r="E14" s="29"/>
      <c r="F14" s="15"/>
      <c r="G14" s="100"/>
      <c r="H14" s="16"/>
      <c r="I14" s="76"/>
      <c r="J14" s="133" t="s">
        <v>193</v>
      </c>
    </row>
    <row r="15" spans="1:10" s="22" customFormat="1" ht="15" customHeight="1">
      <c r="A15" s="15"/>
      <c r="B15" s="97"/>
      <c r="C15" s="16" t="str">
        <f>IF(ISNA(VLOOKUP(A15,'Course List'!$A$2:$B$143,2,FALSE))," ",VLOOKUP(A15,'Course List'!$A$2:$B$143,2,FALSE))</f>
        <v xml:space="preserve"> </v>
      </c>
      <c r="D15" s="17"/>
      <c r="E15" s="30"/>
      <c r="F15" s="15"/>
      <c r="G15" s="100"/>
      <c r="H15" s="16"/>
      <c r="I15" s="76"/>
      <c r="J15" s="133"/>
    </row>
    <row r="16" spans="1:10" s="22" customFormat="1" ht="15" customHeight="1">
      <c r="A16" s="15"/>
      <c r="B16" s="97"/>
      <c r="C16" s="16" t="str">
        <f>IF(ISNA(VLOOKUP(A16,'Course List'!$A$2:$B$143,2,FALSE))," ",VLOOKUP(A16,'Course List'!$A$2:$B$143,2,FALSE))</f>
        <v xml:space="preserve"> </v>
      </c>
      <c r="D16" s="17"/>
      <c r="E16" s="95"/>
      <c r="F16" s="15"/>
      <c r="G16" s="100"/>
      <c r="H16" s="16"/>
      <c r="I16" s="76"/>
      <c r="J16" s="34"/>
    </row>
    <row r="17" spans="1:11" s="22" customFormat="1" ht="15" customHeight="1">
      <c r="A17" s="15"/>
      <c r="B17" s="97"/>
      <c r="C17" s="16" t="str">
        <f>IF(ISNA(VLOOKUP(A17,'Course List'!$A$2:$B$143,2,FALSE))," ",VLOOKUP(A17,'Course List'!$A$2:$B$143,2,FALSE))</f>
        <v xml:space="preserve"> </v>
      </c>
      <c r="D17" s="17"/>
      <c r="E17" s="96"/>
      <c r="F17" s="15"/>
      <c r="G17" s="100"/>
      <c r="H17" s="16"/>
      <c r="I17" s="76"/>
    </row>
    <row r="18" spans="1:11" s="22" customFormat="1" ht="15" customHeight="1" thickBot="1">
      <c r="A18" s="15"/>
      <c r="B18" s="97"/>
      <c r="C18" s="16" t="str">
        <f>IF(ISNA(VLOOKUP(A18,'Course List'!$A$2:$B$143,2,FALSE))," ",VLOOKUP(A18,'Course List'!$A$2:$B$143,2,FALSE))</f>
        <v xml:space="preserve"> </v>
      </c>
      <c r="D18" s="17"/>
      <c r="E18" s="96"/>
      <c r="F18" s="80"/>
      <c r="G18" s="101"/>
      <c r="H18" s="16" t="str">
        <f>IF(ISNA(VLOOKUP(F18,'Course List'!$A$2:$B$143,2,FALSE))," ",VLOOKUP(F18,'Course List'!$A$2:$B$143,2,FALSE))</f>
        <v xml:space="preserve"> </v>
      </c>
      <c r="I18" s="77"/>
      <c r="J18" s="37"/>
      <c r="K18" s="37"/>
    </row>
    <row r="19" spans="1:11" s="22" customFormat="1" ht="15" customHeight="1" thickBot="1">
      <c r="A19" s="15"/>
      <c r="B19" s="97"/>
      <c r="C19" s="16" t="str">
        <f>IF(ISNA(VLOOKUP(A19,'Course List'!$A$2:$B$143,2,FALSE))," ",VLOOKUP(A19,'Course List'!$A$2:$B$143,2,FALSE))</f>
        <v xml:space="preserve"> </v>
      </c>
      <c r="D19" s="17"/>
      <c r="F19" s="31"/>
      <c r="G19" s="46" t="s">
        <v>163</v>
      </c>
      <c r="H19" s="32">
        <f>SUM(H11:H18)</f>
        <v>0</v>
      </c>
      <c r="I19" s="33"/>
      <c r="K19" s="38"/>
    </row>
    <row r="20" spans="1:11" s="22" customFormat="1" ht="15" customHeight="1">
      <c r="A20" s="15"/>
      <c r="B20" s="97"/>
      <c r="C20" s="16" t="str">
        <f>IF(ISNA(VLOOKUP(A20,'Course List'!$A$2:$B$143,2,FALSE))," ",VLOOKUP(A20,'Course List'!$A$2:$B$143,2,FALSE))</f>
        <v xml:space="preserve"> </v>
      </c>
      <c r="D20" s="17"/>
      <c r="E20" s="39"/>
      <c r="I20" s="23"/>
      <c r="J20" s="112"/>
      <c r="K20" s="38"/>
    </row>
    <row r="21" spans="1:11" s="22" customFormat="1" ht="15" customHeight="1" thickBot="1">
      <c r="A21" s="15"/>
      <c r="B21" s="97"/>
      <c r="C21" s="16" t="str">
        <f>IF(ISNA(VLOOKUP(A21,'Course List'!$A$2:$B$143,2,FALSE))," ",VLOOKUP(A21,'Course List'!$A$2:$B$143,2,FALSE))</f>
        <v xml:space="preserve"> </v>
      </c>
      <c r="D21" s="17"/>
      <c r="F21" s="25" t="s">
        <v>175</v>
      </c>
      <c r="G21" s="25"/>
      <c r="I21" s="71"/>
      <c r="K21" s="37"/>
    </row>
    <row r="22" spans="1:11" s="22" customFormat="1" ht="15" customHeight="1" thickBot="1">
      <c r="A22" s="15"/>
      <c r="B22" s="97"/>
      <c r="C22" s="16" t="str">
        <f>IF(ISNA(VLOOKUP(A22,'Course List'!$A$2:$B$143,2,FALSE))," ",VLOOKUP(A22,'Course List'!$A$2:$B$143,2,FALSE))</f>
        <v xml:space="preserve"> </v>
      </c>
      <c r="D22" s="17"/>
      <c r="F22" s="35" t="s">
        <v>7</v>
      </c>
      <c r="G22" s="85" t="s">
        <v>156</v>
      </c>
      <c r="H22" s="36" t="s">
        <v>1</v>
      </c>
      <c r="I22" s="36" t="s">
        <v>3</v>
      </c>
      <c r="J22" s="111" t="s">
        <v>174</v>
      </c>
    </row>
    <row r="23" spans="1:11" s="22" customFormat="1" ht="15" customHeight="1">
      <c r="A23" s="15"/>
      <c r="B23" s="97"/>
      <c r="C23" s="16" t="str">
        <f>IF(ISNA(VLOOKUP(A23,'Course List'!$A$2:$B$143,2,FALSE))," ",VLOOKUP(A23,'Course List'!$A$2:$B$143,2,FALSE))</f>
        <v xml:space="preserve"> </v>
      </c>
      <c r="D23" s="17"/>
      <c r="F23" s="90"/>
      <c r="G23" s="99"/>
      <c r="H23" s="73"/>
      <c r="I23" s="75"/>
      <c r="J23" s="40"/>
    </row>
    <row r="24" spans="1:11" s="22" customFormat="1" ht="15" customHeight="1">
      <c r="A24" s="15"/>
      <c r="B24" s="97"/>
      <c r="C24" s="16" t="str">
        <f>IF(ISNA(VLOOKUP(A24,'Course List'!$A$2:$B$143,2,FALSE))," ",VLOOKUP(A24,'Course List'!$A$2:$B$143,2,FALSE))</f>
        <v xml:space="preserve"> </v>
      </c>
      <c r="D24" s="17"/>
      <c r="F24" s="86"/>
      <c r="G24" s="99"/>
      <c r="H24" s="73"/>
      <c r="I24" s="76"/>
      <c r="J24" s="42"/>
    </row>
    <row r="25" spans="1:11" s="22" customFormat="1" ht="15" customHeight="1">
      <c r="A25" s="15"/>
      <c r="B25" s="97"/>
      <c r="C25" s="16" t="str">
        <f>IF(ISNA(VLOOKUP(A25,'Course List'!$A$2:$B$143,2,FALSE))," ",VLOOKUP(A25,'Course List'!$A$2:$B$143,2,FALSE))</f>
        <v xml:space="preserve"> </v>
      </c>
      <c r="D25" s="17"/>
      <c r="F25" s="15"/>
      <c r="G25" s="100"/>
      <c r="H25" s="16"/>
      <c r="I25" s="76"/>
      <c r="J25" s="43"/>
    </row>
    <row r="26" spans="1:11" s="22" customFormat="1" ht="15" customHeight="1">
      <c r="A26" s="15"/>
      <c r="B26" s="97"/>
      <c r="C26" s="16" t="str">
        <f>IF(ISNA(VLOOKUP(A26,'Course List'!$A$2:$B$143,2,FALSE))," ",VLOOKUP(A26,'Course List'!$A$2:$B$143,2,FALSE))</f>
        <v xml:space="preserve"> </v>
      </c>
      <c r="D26" s="17"/>
      <c r="E26" s="29"/>
      <c r="F26" s="19"/>
      <c r="G26" s="101"/>
      <c r="H26" s="78"/>
      <c r="I26" s="79"/>
      <c r="J26" s="34"/>
    </row>
    <row r="27" spans="1:11" s="22" customFormat="1" ht="15" customHeight="1">
      <c r="A27" s="15"/>
      <c r="B27" s="97"/>
      <c r="C27" s="16" t="str">
        <f>IF(ISNA(VLOOKUP(A27,'Course List'!$A$2:$B$143,2,FALSE))," ",VLOOKUP(A27,'Course List'!$A$2:$B$143,2,FALSE))</f>
        <v xml:space="preserve"> </v>
      </c>
      <c r="D27" s="17"/>
      <c r="E27" s="89"/>
      <c r="F27" s="19"/>
      <c r="G27" s="101"/>
      <c r="H27" s="78"/>
      <c r="I27" s="79"/>
    </row>
    <row r="28" spans="1:11" s="22" customFormat="1" ht="15" customHeight="1" thickBot="1">
      <c r="A28" s="15"/>
      <c r="B28" s="97"/>
      <c r="C28" s="16" t="str">
        <f>IF(ISNA(VLOOKUP(A28,'Course List'!$A$2:$B$143,2,FALSE))," ",VLOOKUP(A28,'Course List'!$A$2:$B$143,2,FALSE))</f>
        <v xml:space="preserve"> </v>
      </c>
      <c r="D28" s="17"/>
      <c r="E28" s="87"/>
      <c r="F28" s="80"/>
      <c r="G28" s="101"/>
      <c r="H28" s="78"/>
      <c r="I28" s="77"/>
    </row>
    <row r="29" spans="1:11" s="22" customFormat="1" ht="15" customHeight="1" thickBot="1">
      <c r="A29" s="15"/>
      <c r="B29" s="97"/>
      <c r="C29" s="16" t="str">
        <f>IF(ISNA(VLOOKUP(A29,'Course List'!$A$2:$B$143,2,FALSE))," ",VLOOKUP(A29,'Course List'!$A$2:$B$143,2,FALSE))</f>
        <v xml:space="preserve"> </v>
      </c>
      <c r="D29" s="17"/>
      <c r="E29" s="48"/>
      <c r="F29" s="31"/>
      <c r="G29" s="46" t="s">
        <v>163</v>
      </c>
      <c r="H29" s="32">
        <f>SUM(H23:H28)</f>
        <v>0</v>
      </c>
      <c r="I29" s="41" t="s">
        <v>176</v>
      </c>
      <c r="J29" s="51"/>
    </row>
    <row r="30" spans="1:11" s="22" customFormat="1" ht="15" customHeight="1">
      <c r="A30" s="15"/>
      <c r="B30" s="97"/>
      <c r="C30" s="16" t="str">
        <f>IF(ISNA(VLOOKUP(A30,'Course List'!$A$2:$B$143,2,FALSE))," ",VLOOKUP(A30,'Course List'!$A$2:$B$143,2,FALSE))</f>
        <v xml:space="preserve"> </v>
      </c>
      <c r="D30" s="17"/>
      <c r="E30" s="69"/>
      <c r="I30" s="23"/>
      <c r="J30" s="51"/>
    </row>
    <row r="31" spans="1:11" s="22" customFormat="1" ht="15" customHeight="1" thickBot="1">
      <c r="A31" s="15"/>
      <c r="B31" s="97"/>
      <c r="C31" s="16" t="str">
        <f>IF(ISNA(VLOOKUP(A31,'Course List'!$A$2:$B$143,2,FALSE))," ",VLOOKUP(A31,'Course List'!$A$2:$B$143,2,FALSE))</f>
        <v xml:space="preserve"> </v>
      </c>
      <c r="D31" s="17"/>
      <c r="F31" s="25" t="s">
        <v>177</v>
      </c>
      <c r="G31" s="25"/>
      <c r="J31" s="51"/>
    </row>
    <row r="32" spans="1:11" s="22" customFormat="1" ht="15" customHeight="1" thickBot="1">
      <c r="A32" s="19"/>
      <c r="B32" s="98"/>
      <c r="C32" s="16" t="str">
        <f>IF(ISNA(VLOOKUP(A32,'Course List'!$A$2:$B$143,2,FALSE))," ",VLOOKUP(A32,'Course List'!$A$2:$B$143,2,FALSE))</f>
        <v xml:space="preserve"> </v>
      </c>
      <c r="D32" s="20"/>
      <c r="F32" s="114" t="s">
        <v>178</v>
      </c>
      <c r="G32" s="115" t="s">
        <v>156</v>
      </c>
      <c r="H32" s="115" t="s">
        <v>1</v>
      </c>
      <c r="I32" s="115" t="s">
        <v>3</v>
      </c>
    </row>
    <row r="33" spans="1:11" s="22" customFormat="1" ht="15" customHeight="1" thickBot="1">
      <c r="A33" s="45"/>
      <c r="B33" s="46" t="s">
        <v>160</v>
      </c>
      <c r="C33" s="32">
        <f>SUM(C11:C32)</f>
        <v>0</v>
      </c>
      <c r="D33" s="109" t="s">
        <v>168</v>
      </c>
      <c r="E33" s="113"/>
      <c r="F33" s="118"/>
      <c r="G33" s="119"/>
      <c r="H33" s="119"/>
      <c r="I33" s="120"/>
      <c r="J33" s="132" t="s">
        <v>179</v>
      </c>
    </row>
    <row r="34" spans="1:11" s="22" customFormat="1" ht="15" customHeight="1" thickBot="1">
      <c r="A34" s="23"/>
      <c r="B34" s="23"/>
      <c r="C34" s="47"/>
      <c r="D34" s="23"/>
      <c r="F34" s="121"/>
      <c r="G34" s="116"/>
      <c r="H34" s="116"/>
      <c r="I34" s="122"/>
      <c r="J34" s="132"/>
    </row>
    <row r="35" spans="1:11" s="22" customFormat="1" ht="15" customHeight="1" thickBot="1">
      <c r="A35" s="52" t="s">
        <v>190</v>
      </c>
      <c r="B35" s="27" t="s">
        <v>156</v>
      </c>
      <c r="C35" s="53" t="s">
        <v>1</v>
      </c>
      <c r="D35" s="36" t="s">
        <v>3</v>
      </c>
      <c r="F35" s="121"/>
      <c r="G35" s="116"/>
      <c r="H35" s="116"/>
      <c r="I35" s="122"/>
    </row>
    <row r="36" spans="1:11" s="22" customFormat="1" ht="15" customHeight="1">
      <c r="A36" s="55" t="s">
        <v>2</v>
      </c>
      <c r="B36" s="102"/>
      <c r="C36" s="73"/>
      <c r="D36" s="74"/>
      <c r="E36" s="91" t="s">
        <v>164</v>
      </c>
      <c r="F36" s="121"/>
      <c r="G36" s="116"/>
      <c r="H36" s="116"/>
      <c r="I36" s="122"/>
    </row>
    <row r="37" spans="1:11" s="22" customFormat="1" ht="15" thickBot="1">
      <c r="A37" s="55" t="s">
        <v>130</v>
      </c>
      <c r="B37" s="102"/>
      <c r="C37" s="73"/>
      <c r="D37" s="74"/>
      <c r="E37" s="91" t="s">
        <v>161</v>
      </c>
      <c r="F37" s="123"/>
      <c r="G37" s="124"/>
      <c r="H37" s="125"/>
      <c r="I37" s="126"/>
      <c r="J37" s="51"/>
    </row>
    <row r="38" spans="1:11" s="22" customFormat="1" ht="15" customHeight="1" thickBot="1">
      <c r="A38" s="44"/>
      <c r="B38" s="97"/>
      <c r="C38" s="16"/>
      <c r="D38" s="18"/>
      <c r="F38" s="49"/>
      <c r="G38" s="82" t="s">
        <v>180</v>
      </c>
      <c r="H38" s="117">
        <f>SUM(H37)</f>
        <v>0</v>
      </c>
      <c r="I38" s="50"/>
      <c r="J38" s="58"/>
    </row>
    <row r="39" spans="1:11" s="22" customFormat="1" ht="15" customHeight="1" thickBot="1">
      <c r="A39" s="45"/>
      <c r="B39" s="46" t="s">
        <v>160</v>
      </c>
      <c r="C39" s="32">
        <f>SUM(C36:C38)</f>
        <v>0</v>
      </c>
      <c r="D39" s="56" t="s">
        <v>162</v>
      </c>
      <c r="F39" s="60"/>
      <c r="I39" s="54"/>
    </row>
    <row r="40" spans="1:11" s="22" customFormat="1" ht="15" customHeight="1" thickBot="1">
      <c r="A40" s="23"/>
      <c r="B40" s="23"/>
      <c r="C40" s="23"/>
      <c r="D40" s="57"/>
      <c r="H40" s="71"/>
      <c r="I40" s="59" t="s">
        <v>128</v>
      </c>
      <c r="J40" s="59"/>
    </row>
    <row r="41" spans="1:11" s="22" customFormat="1" ht="15" customHeight="1" thickBot="1">
      <c r="A41" s="25" t="s">
        <v>6</v>
      </c>
      <c r="B41" s="25"/>
      <c r="C41" s="21"/>
      <c r="D41" s="21"/>
      <c r="F41" s="62" t="s">
        <v>5</v>
      </c>
      <c r="G41" s="83"/>
      <c r="H41" s="63"/>
      <c r="I41" s="64" t="s">
        <v>4</v>
      </c>
      <c r="J41" s="51"/>
    </row>
    <row r="42" spans="1:11" s="22" customFormat="1" ht="15" customHeight="1">
      <c r="A42" s="61" t="s">
        <v>169</v>
      </c>
      <c r="B42" s="21"/>
      <c r="F42" s="67" t="s">
        <v>166</v>
      </c>
      <c r="G42" s="23"/>
      <c r="H42" s="23"/>
      <c r="I42" s="68">
        <f>C33</f>
        <v>0</v>
      </c>
    </row>
    <row r="43" spans="1:11" s="22" customFormat="1" ht="15" customHeight="1">
      <c r="A43" s="61" t="s">
        <v>191</v>
      </c>
      <c r="B43" s="21"/>
      <c r="C43" s="21"/>
      <c r="D43" s="21"/>
      <c r="F43" s="127" t="s">
        <v>182</v>
      </c>
      <c r="G43" s="23"/>
      <c r="H43" s="23"/>
      <c r="I43" s="68">
        <f>C39</f>
        <v>0</v>
      </c>
    </row>
    <row r="44" spans="1:11" s="22" customFormat="1" ht="15" customHeight="1">
      <c r="A44" s="61" t="s">
        <v>157</v>
      </c>
      <c r="B44" s="94"/>
      <c r="C44" s="93"/>
      <c r="D44" s="93"/>
      <c r="F44" s="67" t="s">
        <v>181</v>
      </c>
      <c r="G44" s="23"/>
      <c r="H44" s="23"/>
      <c r="I44" s="68">
        <f>H19</f>
        <v>0</v>
      </c>
    </row>
    <row r="45" spans="1:11" s="22" customFormat="1" ht="15" customHeight="1">
      <c r="A45" s="66" t="s">
        <v>158</v>
      </c>
      <c r="B45" s="65"/>
      <c r="C45" s="21"/>
      <c r="D45" s="21"/>
      <c r="E45" s="93"/>
      <c r="F45" s="67" t="s">
        <v>7</v>
      </c>
      <c r="G45" s="23"/>
      <c r="H45" s="23"/>
      <c r="I45" s="68">
        <f>H29</f>
        <v>0</v>
      </c>
    </row>
    <row r="46" spans="1:11" s="22" customFormat="1" ht="15" customHeight="1" thickBot="1">
      <c r="A46" s="61" t="s">
        <v>159</v>
      </c>
      <c r="B46" s="21"/>
      <c r="C46" s="21"/>
      <c r="D46" s="21"/>
      <c r="E46" s="1"/>
      <c r="F46" s="70" t="s">
        <v>183</v>
      </c>
      <c r="G46" s="71"/>
      <c r="H46" s="71"/>
      <c r="I46" s="81">
        <v>0</v>
      </c>
      <c r="J46" s="88" t="s">
        <v>171</v>
      </c>
    </row>
    <row r="47" spans="1:11" s="22" customFormat="1" ht="15" customHeight="1" thickBot="1">
      <c r="A47" s="61" t="s">
        <v>184</v>
      </c>
      <c r="B47" s="21"/>
      <c r="C47" s="21"/>
      <c r="D47" s="21"/>
      <c r="E47" s="1"/>
      <c r="F47" s="72" t="s">
        <v>185</v>
      </c>
      <c r="G47" s="84"/>
      <c r="H47" s="63"/>
      <c r="I47" s="64">
        <f>SUM(I42:I46)</f>
        <v>0</v>
      </c>
      <c r="J47" s="54" t="s">
        <v>170</v>
      </c>
      <c r="K47" s="42"/>
    </row>
    <row r="48" spans="1:11" s="22" customFormat="1">
      <c r="A48" s="61" t="s">
        <v>165</v>
      </c>
      <c r="B48" s="21"/>
      <c r="C48" s="21"/>
      <c r="D48" s="21"/>
      <c r="E48" s="1"/>
      <c r="F48" s="1"/>
      <c r="G48" s="1"/>
      <c r="H48" s="1"/>
      <c r="I48" s="1"/>
      <c r="J48" s="1"/>
    </row>
    <row r="49" spans="1:4">
      <c r="B49" s="22"/>
      <c r="C49" s="22"/>
      <c r="D49" s="22"/>
    </row>
    <row r="50" spans="1:4">
      <c r="A50" s="22"/>
      <c r="B50" s="92"/>
      <c r="C50" s="93"/>
      <c r="D50" s="93"/>
    </row>
  </sheetData>
  <protectedRanges>
    <protectedRange password="E780" sqref="I42:I47 H29 H19 C33 C39 F37:I37 F12:G18 H38 I12:I18 C36:D37 A17:B32 F23:I28 D17:D32" name="Range1"/>
    <protectedRange password="E780" sqref="A38:D38 A12:B16 D12:D16 A11:D11 H11:H18 C12:C32" name="Range1_2"/>
    <protectedRange password="E780" sqref="F11:G11 I11" name="Range1_3"/>
    <protectedRange password="E780" sqref="E3:E6" name="Range1_1_2"/>
  </protectedRanges>
  <customSheetViews>
    <customSheetView guid="{CAFD8AE9-BED8-4512-9533-6DE59EF96143}" scale="107" showPageBreaks="1" showGridLines="0">
      <selection activeCell="B9" sqref="B9"/>
      <pageMargins left="0.75" right="0.25" top="1" bottom="1" header="0.5" footer="0.5"/>
      <pageSetup orientation="portrait" r:id="rId1"/>
      <headerFooter alignWithMargins="0">
        <oddHeader>&amp;CMSEE DEGREE AUDIT</oddHeader>
        <oddFooter>&amp;LAS OF &amp;D&amp;CDEPT OF ELECTRICAL ENGINEERING&amp;REE ADVISING</oddFooter>
      </headerFooter>
    </customSheetView>
  </customSheetViews>
  <mergeCells count="3">
    <mergeCell ref="A1:I1"/>
    <mergeCell ref="J33:J34"/>
    <mergeCell ref="J14:J15"/>
  </mergeCells>
  <phoneticPr fontId="0" type="noConversion"/>
  <conditionalFormatting sqref="I47">
    <cfRule type="cellIs" dxfId="6" priority="15" operator="lessThan">
      <formula>90</formula>
    </cfRule>
  </conditionalFormatting>
  <conditionalFormatting sqref="C39">
    <cfRule type="cellIs" dxfId="5" priority="2" operator="greaterThan">
      <formula>4</formula>
    </cfRule>
    <cfRule type="cellIs" dxfId="4" priority="14" operator="lessThan">
      <formula>1</formula>
    </cfRule>
  </conditionalFormatting>
  <conditionalFormatting sqref="C33">
    <cfRule type="cellIs" dxfId="3" priority="13" operator="lessThan">
      <formula>18</formula>
    </cfRule>
  </conditionalFormatting>
  <conditionalFormatting sqref="H29">
    <cfRule type="cellIs" dxfId="2" priority="6" operator="lessThan">
      <formula>27</formula>
    </cfRule>
  </conditionalFormatting>
  <conditionalFormatting sqref="I46">
    <cfRule type="cellIs" dxfId="1" priority="1" operator="greaterThan">
      <formula>30</formula>
    </cfRule>
  </conditionalFormatting>
  <printOptions horizontalCentered="1" verticalCentered="1"/>
  <pageMargins left="0.25" right="0.25" top="0.45" bottom="0.45" header="0.5" footer="0.5"/>
  <pageSetup scale="98" orientation="portrait" r:id="rId2"/>
  <headerFooter alignWithMargins="0">
    <oddFooter>&amp;L
AS OF &amp;D&amp;C
DEPT OF ELECTRICAL &amp; COMPUTER ENGINEERING&amp;R
ECE ADVISING</oddFooter>
  </headerFooter>
  <ignoredErrors>
    <ignoredError sqref="H18 C11:C24 C25:C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3"/>
  <sheetViews>
    <sheetView topLeftCell="A103" zoomScale="130" zoomScaleNormal="130" workbookViewId="0">
      <selection activeCell="D128" sqref="A1:XFD1048576"/>
    </sheetView>
  </sheetViews>
  <sheetFormatPr baseColWidth="10" defaultColWidth="9.1640625" defaultRowHeight="14"/>
  <cols>
    <col min="1" max="1" width="9.1640625" style="4"/>
    <col min="2" max="2" width="9.1640625" style="8"/>
    <col min="3" max="16384" width="9.1640625" style="6"/>
  </cols>
  <sheetData>
    <row r="1" spans="1:2">
      <c r="A1" s="10" t="s">
        <v>86</v>
      </c>
      <c r="B1" s="11" t="s">
        <v>87</v>
      </c>
    </row>
    <row r="2" spans="1:2">
      <c r="A2" s="4" t="s">
        <v>145</v>
      </c>
      <c r="B2" s="8">
        <v>4</v>
      </c>
    </row>
    <row r="3" spans="1:2">
      <c r="A3" s="6" t="s">
        <v>88</v>
      </c>
      <c r="B3" s="8">
        <v>4</v>
      </c>
    </row>
    <row r="4" spans="1:2">
      <c r="A4" s="6" t="s">
        <v>89</v>
      </c>
      <c r="B4" s="8">
        <v>4</v>
      </c>
    </row>
    <row r="5" spans="1:2">
      <c r="A5" s="6" t="s">
        <v>90</v>
      </c>
      <c r="B5" s="8">
        <v>3</v>
      </c>
    </row>
    <row r="6" spans="1:2">
      <c r="A6" s="9" t="s">
        <v>131</v>
      </c>
      <c r="B6" s="8">
        <v>4</v>
      </c>
    </row>
    <row r="7" spans="1:2">
      <c r="A7" s="6" t="s">
        <v>91</v>
      </c>
      <c r="B7" s="8">
        <v>4</v>
      </c>
    </row>
    <row r="8" spans="1:2">
      <c r="A8" s="9" t="s">
        <v>132</v>
      </c>
      <c r="B8" s="8">
        <v>3</v>
      </c>
    </row>
    <row r="9" spans="1:2">
      <c r="A9" s="6" t="s">
        <v>92</v>
      </c>
      <c r="B9" s="8">
        <v>3</v>
      </c>
    </row>
    <row r="10" spans="1:2">
      <c r="A10" s="6" t="s">
        <v>93</v>
      </c>
      <c r="B10" s="8">
        <v>3</v>
      </c>
    </row>
    <row r="11" spans="1:2">
      <c r="A11" s="6" t="s">
        <v>94</v>
      </c>
      <c r="B11" s="8">
        <v>4</v>
      </c>
    </row>
    <row r="12" spans="1:2">
      <c r="A12" s="9" t="s">
        <v>150</v>
      </c>
      <c r="B12" s="8">
        <v>4</v>
      </c>
    </row>
    <row r="13" spans="1:2">
      <c r="A13" s="6" t="s">
        <v>95</v>
      </c>
      <c r="B13" s="8">
        <v>5</v>
      </c>
    </row>
    <row r="14" spans="1:2">
      <c r="A14" s="6" t="s">
        <v>96</v>
      </c>
      <c r="B14" s="8">
        <v>4</v>
      </c>
    </row>
    <row r="15" spans="1:2">
      <c r="A15" s="9" t="s">
        <v>133</v>
      </c>
      <c r="B15" s="8">
        <v>5</v>
      </c>
    </row>
    <row r="16" spans="1:2">
      <c r="A16" s="9" t="s">
        <v>134</v>
      </c>
      <c r="B16" s="8">
        <v>5</v>
      </c>
    </row>
    <row r="17" spans="1:2">
      <c r="A17" s="6" t="s">
        <v>97</v>
      </c>
      <c r="B17" s="8">
        <v>4</v>
      </c>
    </row>
    <row r="18" spans="1:2">
      <c r="A18" s="6" t="s">
        <v>98</v>
      </c>
      <c r="B18" s="8">
        <v>3</v>
      </c>
    </row>
    <row r="19" spans="1:2">
      <c r="A19" s="6" t="s">
        <v>99</v>
      </c>
      <c r="B19" s="8">
        <v>5</v>
      </c>
    </row>
    <row r="20" spans="1:2">
      <c r="A20" s="6" t="s">
        <v>17</v>
      </c>
      <c r="B20" s="8">
        <v>4</v>
      </c>
    </row>
    <row r="21" spans="1:2">
      <c r="A21" s="6" t="s">
        <v>100</v>
      </c>
      <c r="B21" s="8">
        <v>4</v>
      </c>
    </row>
    <row r="22" spans="1:2">
      <c r="A22" s="6" t="s">
        <v>101</v>
      </c>
      <c r="B22" s="8">
        <v>4</v>
      </c>
    </row>
    <row r="23" spans="1:2">
      <c r="A23" s="6" t="s">
        <v>102</v>
      </c>
      <c r="B23" s="8">
        <v>4</v>
      </c>
    </row>
    <row r="24" spans="1:2">
      <c r="A24" s="6" t="s">
        <v>103</v>
      </c>
      <c r="B24" s="8">
        <v>5</v>
      </c>
    </row>
    <row r="25" spans="1:2">
      <c r="A25" s="6" t="s">
        <v>104</v>
      </c>
      <c r="B25" s="8">
        <v>5</v>
      </c>
    </row>
    <row r="26" spans="1:2">
      <c r="A26" s="6" t="s">
        <v>105</v>
      </c>
      <c r="B26" s="8">
        <v>4</v>
      </c>
    </row>
    <row r="27" spans="1:2">
      <c r="A27" s="6" t="s">
        <v>106</v>
      </c>
      <c r="B27" s="8">
        <v>4</v>
      </c>
    </row>
    <row r="28" spans="1:2">
      <c r="A28" s="6" t="s">
        <v>107</v>
      </c>
      <c r="B28" s="8">
        <v>4</v>
      </c>
    </row>
    <row r="29" spans="1:2">
      <c r="A29" s="6" t="s">
        <v>108</v>
      </c>
      <c r="B29" s="8">
        <v>4</v>
      </c>
    </row>
    <row r="30" spans="1:2">
      <c r="A30" s="9" t="s">
        <v>146</v>
      </c>
      <c r="B30" s="8">
        <v>5</v>
      </c>
    </row>
    <row r="31" spans="1:2">
      <c r="A31" s="9" t="s">
        <v>151</v>
      </c>
      <c r="B31" s="8">
        <v>3</v>
      </c>
    </row>
    <row r="32" spans="1:2">
      <c r="A32" s="9" t="s">
        <v>117</v>
      </c>
      <c r="B32" s="8">
        <v>4</v>
      </c>
    </row>
    <row r="33" spans="1:2">
      <c r="A33" s="9" t="s">
        <v>118</v>
      </c>
      <c r="B33" s="8">
        <v>4</v>
      </c>
    </row>
    <row r="34" spans="1:2">
      <c r="A34" s="9" t="s">
        <v>119</v>
      </c>
      <c r="B34" s="8">
        <v>4</v>
      </c>
    </row>
    <row r="35" spans="1:2">
      <c r="A35" s="9" t="s">
        <v>135</v>
      </c>
      <c r="B35" s="8">
        <v>3</v>
      </c>
    </row>
    <row r="36" spans="1:2">
      <c r="A36" s="6" t="s">
        <v>120</v>
      </c>
      <c r="B36" s="8">
        <v>5</v>
      </c>
    </row>
    <row r="37" spans="1:2">
      <c r="A37" s="9" t="s">
        <v>121</v>
      </c>
      <c r="B37" s="8">
        <v>4</v>
      </c>
    </row>
    <row r="38" spans="1:2">
      <c r="A38" s="6" t="s">
        <v>109</v>
      </c>
      <c r="B38" s="8">
        <v>5</v>
      </c>
    </row>
    <row r="39" spans="1:2">
      <c r="A39" s="9" t="s">
        <v>136</v>
      </c>
      <c r="B39" s="8">
        <v>4</v>
      </c>
    </row>
    <row r="40" spans="1:2">
      <c r="A40" s="9" t="s">
        <v>122</v>
      </c>
      <c r="B40" s="8">
        <v>5</v>
      </c>
    </row>
    <row r="41" spans="1:2">
      <c r="A41" s="6" t="s">
        <v>110</v>
      </c>
      <c r="B41" s="8">
        <v>5</v>
      </c>
    </row>
    <row r="42" spans="1:2">
      <c r="A42" s="6" t="s">
        <v>111</v>
      </c>
      <c r="B42" s="8">
        <v>5</v>
      </c>
    </row>
    <row r="43" spans="1:2">
      <c r="A43" s="9" t="s">
        <v>137</v>
      </c>
      <c r="B43" s="8">
        <v>5</v>
      </c>
    </row>
    <row r="44" spans="1:2">
      <c r="A44" s="6" t="s">
        <v>112</v>
      </c>
      <c r="B44" s="8">
        <v>4</v>
      </c>
    </row>
    <row r="45" spans="1:2">
      <c r="A45" s="9" t="s">
        <v>138</v>
      </c>
      <c r="B45" s="8">
        <v>4</v>
      </c>
    </row>
    <row r="46" spans="1:2">
      <c r="A46" s="6" t="s">
        <v>113</v>
      </c>
      <c r="B46" s="8">
        <v>4</v>
      </c>
    </row>
    <row r="47" spans="1:2">
      <c r="A47" s="6" t="s">
        <v>114</v>
      </c>
      <c r="B47" s="8">
        <v>4</v>
      </c>
    </row>
    <row r="48" spans="1:2">
      <c r="A48" s="6" t="s">
        <v>115</v>
      </c>
      <c r="B48" s="8">
        <v>3</v>
      </c>
    </row>
    <row r="49" spans="1:2">
      <c r="A49" s="9" t="s">
        <v>123</v>
      </c>
    </row>
    <row r="50" spans="1:2">
      <c r="A50" s="9" t="s">
        <v>116</v>
      </c>
      <c r="B50" s="8">
        <v>1</v>
      </c>
    </row>
    <row r="51" spans="1:2">
      <c r="A51" s="6" t="s">
        <v>124</v>
      </c>
      <c r="B51" s="8">
        <v>1</v>
      </c>
    </row>
    <row r="52" spans="1:2">
      <c r="A52" s="9" t="s">
        <v>139</v>
      </c>
      <c r="B52" s="8">
        <v>2</v>
      </c>
    </row>
    <row r="53" spans="1:2">
      <c r="A53" s="9" t="s">
        <v>140</v>
      </c>
      <c r="B53" s="8">
        <v>4</v>
      </c>
    </row>
    <row r="54" spans="1:2">
      <c r="A54" s="9" t="s">
        <v>141</v>
      </c>
      <c r="B54" s="8">
        <v>4</v>
      </c>
    </row>
    <row r="55" spans="1:2">
      <c r="A55" s="9" t="s">
        <v>2</v>
      </c>
      <c r="B55" s="8">
        <v>1</v>
      </c>
    </row>
    <row r="56" spans="1:2" ht="15">
      <c r="A56" s="12" t="s">
        <v>18</v>
      </c>
      <c r="B56" s="8">
        <v>4</v>
      </c>
    </row>
    <row r="57" spans="1:2" ht="15">
      <c r="A57" s="12" t="s">
        <v>19</v>
      </c>
      <c r="B57" s="8">
        <v>4</v>
      </c>
    </row>
    <row r="58" spans="1:2" ht="15">
      <c r="A58" s="12" t="s">
        <v>142</v>
      </c>
      <c r="B58" s="8">
        <v>4</v>
      </c>
    </row>
    <row r="59" spans="1:2" ht="15">
      <c r="A59" s="12" t="s">
        <v>10</v>
      </c>
      <c r="B59" s="8">
        <v>4</v>
      </c>
    </row>
    <row r="60" spans="1:2" ht="15">
      <c r="A60" s="12" t="s">
        <v>20</v>
      </c>
      <c r="B60" s="8">
        <v>4</v>
      </c>
    </row>
    <row r="61" spans="1:2" ht="15">
      <c r="A61" s="12" t="s">
        <v>21</v>
      </c>
      <c r="B61" s="8">
        <v>4</v>
      </c>
    </row>
    <row r="62" spans="1:2" ht="15">
      <c r="A62" s="12" t="s">
        <v>22</v>
      </c>
      <c r="B62" s="8">
        <v>3</v>
      </c>
    </row>
    <row r="63" spans="1:2" ht="15">
      <c r="A63" s="12" t="s">
        <v>23</v>
      </c>
      <c r="B63" s="8">
        <v>4</v>
      </c>
    </row>
    <row r="64" spans="1:2" ht="15">
      <c r="A64" s="12" t="s">
        <v>24</v>
      </c>
      <c r="B64" s="8">
        <v>4</v>
      </c>
    </row>
    <row r="65" spans="1:2" ht="15">
      <c r="A65" s="12" t="s">
        <v>25</v>
      </c>
      <c r="B65" s="8">
        <v>4</v>
      </c>
    </row>
    <row r="66" spans="1:2" ht="15">
      <c r="A66" s="12" t="s">
        <v>26</v>
      </c>
      <c r="B66" s="8">
        <v>4</v>
      </c>
    </row>
    <row r="67" spans="1:2" ht="15">
      <c r="A67" s="12" t="s">
        <v>27</v>
      </c>
      <c r="B67" s="8">
        <v>4</v>
      </c>
    </row>
    <row r="68" spans="1:2" ht="15">
      <c r="A68" s="12" t="s">
        <v>28</v>
      </c>
      <c r="B68" s="8">
        <v>4</v>
      </c>
    </row>
    <row r="69" spans="1:2" ht="15">
      <c r="A69" s="12" t="s">
        <v>29</v>
      </c>
      <c r="B69" s="8">
        <v>4</v>
      </c>
    </row>
    <row r="70" spans="1:2" ht="15">
      <c r="A70" s="12" t="s">
        <v>30</v>
      </c>
      <c r="B70" s="8">
        <v>4</v>
      </c>
    </row>
    <row r="71" spans="1:2" ht="15">
      <c r="A71" s="12" t="s">
        <v>31</v>
      </c>
      <c r="B71" s="8">
        <v>4</v>
      </c>
    </row>
    <row r="72" spans="1:2" ht="15">
      <c r="A72" s="12" t="s">
        <v>32</v>
      </c>
      <c r="B72" s="8">
        <v>4</v>
      </c>
    </row>
    <row r="73" spans="1:2" ht="15">
      <c r="A73" s="12" t="s">
        <v>33</v>
      </c>
      <c r="B73" s="8">
        <v>4</v>
      </c>
    </row>
    <row r="74" spans="1:2" ht="15">
      <c r="A74" s="12" t="s">
        <v>34</v>
      </c>
      <c r="B74" s="8">
        <v>3</v>
      </c>
    </row>
    <row r="75" spans="1:2" ht="15">
      <c r="A75" s="12" t="s">
        <v>35</v>
      </c>
      <c r="B75" s="8">
        <v>3</v>
      </c>
    </row>
    <row r="76" spans="1:2" ht="15">
      <c r="A76" s="12" t="s">
        <v>36</v>
      </c>
      <c r="B76" s="8">
        <v>5</v>
      </c>
    </row>
    <row r="77" spans="1:2" ht="15">
      <c r="A77" s="12" t="s">
        <v>37</v>
      </c>
      <c r="B77" s="8">
        <v>4</v>
      </c>
    </row>
    <row r="78" spans="1:2" ht="15">
      <c r="A78" s="12" t="s">
        <v>38</v>
      </c>
      <c r="B78" s="8">
        <v>4</v>
      </c>
    </row>
    <row r="79" spans="1:2" ht="15">
      <c r="A79" s="12" t="s">
        <v>39</v>
      </c>
      <c r="B79" s="8">
        <v>4</v>
      </c>
    </row>
    <row r="80" spans="1:2" ht="15">
      <c r="A80" s="12" t="s">
        <v>40</v>
      </c>
      <c r="B80" s="8">
        <v>4</v>
      </c>
    </row>
    <row r="81" spans="1:2" ht="15">
      <c r="A81" s="12" t="s">
        <v>41</v>
      </c>
      <c r="B81" s="8">
        <v>3</v>
      </c>
    </row>
    <row r="82" spans="1:2" ht="15">
      <c r="A82" s="12" t="s">
        <v>42</v>
      </c>
      <c r="B82" s="8">
        <v>4</v>
      </c>
    </row>
    <row r="83" spans="1:2" ht="15">
      <c r="A83" s="12" t="s">
        <v>43</v>
      </c>
      <c r="B83" s="8">
        <v>4</v>
      </c>
    </row>
    <row r="84" spans="1:2" ht="15">
      <c r="A84" s="12" t="s">
        <v>44</v>
      </c>
      <c r="B84" s="8">
        <v>4</v>
      </c>
    </row>
    <row r="85" spans="1:2" ht="15">
      <c r="A85" s="12" t="s">
        <v>45</v>
      </c>
      <c r="B85" s="8">
        <v>4</v>
      </c>
    </row>
    <row r="86" spans="1:2" ht="15">
      <c r="A86" s="12" t="s">
        <v>46</v>
      </c>
      <c r="B86" s="8">
        <v>3</v>
      </c>
    </row>
    <row r="87" spans="1:2" ht="15">
      <c r="A87" s="12" t="s">
        <v>47</v>
      </c>
    </row>
    <row r="88" spans="1:2" ht="15">
      <c r="A88" s="12" t="s">
        <v>48</v>
      </c>
    </row>
    <row r="89" spans="1:2" ht="15">
      <c r="A89" s="12" t="s">
        <v>49</v>
      </c>
      <c r="B89" s="8">
        <v>4</v>
      </c>
    </row>
    <row r="90" spans="1:2" ht="15">
      <c r="A90" s="12" t="s">
        <v>50</v>
      </c>
      <c r="B90" s="8">
        <v>5</v>
      </c>
    </row>
    <row r="91" spans="1:2" ht="15">
      <c r="A91" s="12" t="s">
        <v>12</v>
      </c>
      <c r="B91" s="8">
        <v>3</v>
      </c>
    </row>
    <row r="92" spans="1:2" ht="15">
      <c r="A92" s="12" t="s">
        <v>51</v>
      </c>
    </row>
    <row r="93" spans="1:2" ht="15">
      <c r="A93" s="12" t="s">
        <v>11</v>
      </c>
      <c r="B93" s="8">
        <v>4</v>
      </c>
    </row>
    <row r="94" spans="1:2" ht="15">
      <c r="A94" s="12" t="s">
        <v>52</v>
      </c>
      <c r="B94" s="8">
        <v>3</v>
      </c>
    </row>
    <row r="95" spans="1:2" ht="15">
      <c r="A95" s="12" t="s">
        <v>53</v>
      </c>
      <c r="B95" s="8">
        <v>3</v>
      </c>
    </row>
    <row r="96" spans="1:2" ht="15">
      <c r="A96" s="12" t="s">
        <v>15</v>
      </c>
      <c r="B96" s="8">
        <v>3</v>
      </c>
    </row>
    <row r="97" spans="1:2" ht="15">
      <c r="A97" s="12" t="s">
        <v>14</v>
      </c>
      <c r="B97" s="8">
        <v>4</v>
      </c>
    </row>
    <row r="98" spans="1:2" ht="15">
      <c r="A98" s="12" t="s">
        <v>13</v>
      </c>
      <c r="B98" s="8">
        <v>4</v>
      </c>
    </row>
    <row r="99" spans="1:2" ht="15">
      <c r="A99" s="12" t="s">
        <v>54</v>
      </c>
      <c r="B99" s="8">
        <v>4</v>
      </c>
    </row>
    <row r="100" spans="1:2" ht="15">
      <c r="A100" s="12" t="s">
        <v>16</v>
      </c>
      <c r="B100" s="8">
        <v>4</v>
      </c>
    </row>
    <row r="101" spans="1:2" ht="15">
      <c r="A101" s="12" t="s">
        <v>125</v>
      </c>
      <c r="B101" s="8">
        <v>4</v>
      </c>
    </row>
    <row r="102" spans="1:2" ht="15">
      <c r="A102" s="12" t="s">
        <v>126</v>
      </c>
      <c r="B102" s="8">
        <v>4</v>
      </c>
    </row>
    <row r="103" spans="1:2" ht="15">
      <c r="A103" s="12" t="s">
        <v>127</v>
      </c>
      <c r="B103" s="8">
        <v>4</v>
      </c>
    </row>
    <row r="104" spans="1:2" ht="15">
      <c r="A104" s="12" t="s">
        <v>55</v>
      </c>
    </row>
    <row r="105" spans="1:2" ht="15">
      <c r="A105" s="12" t="s">
        <v>147</v>
      </c>
      <c r="B105" s="8">
        <v>3</v>
      </c>
    </row>
    <row r="106" spans="1:2" ht="15">
      <c r="A106" s="12" t="s">
        <v>148</v>
      </c>
      <c r="B106" s="8">
        <v>4</v>
      </c>
    </row>
    <row r="107" spans="1:2" ht="15">
      <c r="A107" s="12" t="s">
        <v>56</v>
      </c>
      <c r="B107" s="8">
        <v>3</v>
      </c>
    </row>
    <row r="108" spans="1:2" ht="15">
      <c r="A108" s="12" t="s">
        <v>143</v>
      </c>
      <c r="B108" s="8">
        <v>4</v>
      </c>
    </row>
    <row r="109" spans="1:2" ht="15">
      <c r="A109" s="12" t="s">
        <v>149</v>
      </c>
      <c r="B109" s="8">
        <v>3</v>
      </c>
    </row>
    <row r="110" spans="1:2" ht="15">
      <c r="A110" s="12" t="s">
        <v>57</v>
      </c>
      <c r="B110" s="8">
        <v>4</v>
      </c>
    </row>
    <row r="111" spans="1:2" ht="15">
      <c r="A111" s="12" t="s">
        <v>58</v>
      </c>
      <c r="B111" s="8">
        <v>3</v>
      </c>
    </row>
    <row r="112" spans="1:2" ht="15">
      <c r="A112" s="12" t="s">
        <v>59</v>
      </c>
      <c r="B112" s="8">
        <v>4</v>
      </c>
    </row>
    <row r="113" spans="1:2" ht="15">
      <c r="A113" s="12" t="s">
        <v>60</v>
      </c>
      <c r="B113" s="8">
        <v>4</v>
      </c>
    </row>
    <row r="114" spans="1:2" ht="15">
      <c r="A114" s="12" t="s">
        <v>61</v>
      </c>
      <c r="B114" s="8">
        <v>3</v>
      </c>
    </row>
    <row r="115" spans="1:2" ht="15">
      <c r="A115" s="12" t="s">
        <v>62</v>
      </c>
      <c r="B115" s="8">
        <v>4</v>
      </c>
    </row>
    <row r="116" spans="1:2" ht="15">
      <c r="A116" s="12" t="s">
        <v>63</v>
      </c>
      <c r="B116" s="8">
        <v>4</v>
      </c>
    </row>
    <row r="117" spans="1:2" ht="15">
      <c r="A117" s="12" t="s">
        <v>64</v>
      </c>
      <c r="B117" s="8">
        <v>4</v>
      </c>
    </row>
    <row r="118" spans="1:2" ht="15">
      <c r="A118" s="12" t="s">
        <v>65</v>
      </c>
      <c r="B118" s="8">
        <v>4</v>
      </c>
    </row>
    <row r="119" spans="1:2" ht="15">
      <c r="A119" s="12" t="s">
        <v>66</v>
      </c>
      <c r="B119" s="8">
        <v>4</v>
      </c>
    </row>
    <row r="120" spans="1:2" ht="15">
      <c r="A120" s="12" t="s">
        <v>67</v>
      </c>
      <c r="B120" s="8">
        <v>3</v>
      </c>
    </row>
    <row r="121" spans="1:2" ht="15">
      <c r="A121" s="12" t="s">
        <v>68</v>
      </c>
      <c r="B121" s="8">
        <v>3</v>
      </c>
    </row>
    <row r="122" spans="1:2" ht="15">
      <c r="A122" s="12" t="s">
        <v>69</v>
      </c>
      <c r="B122" s="8">
        <v>4</v>
      </c>
    </row>
    <row r="123" spans="1:2" ht="15">
      <c r="A123" s="12" t="s">
        <v>70</v>
      </c>
    </row>
    <row r="124" spans="1:2" ht="15">
      <c r="A124" s="12" t="s">
        <v>71</v>
      </c>
      <c r="B124" s="8">
        <v>3</v>
      </c>
    </row>
    <row r="125" spans="1:2" ht="15">
      <c r="A125" s="12" t="s">
        <v>72</v>
      </c>
      <c r="B125" s="8">
        <v>4</v>
      </c>
    </row>
    <row r="126" spans="1:2" ht="15">
      <c r="A126" s="12" t="s">
        <v>73</v>
      </c>
      <c r="B126" s="8">
        <v>3</v>
      </c>
    </row>
    <row r="127" spans="1:2" ht="15">
      <c r="A127" s="12" t="s">
        <v>74</v>
      </c>
      <c r="B127" s="8">
        <v>3</v>
      </c>
    </row>
    <row r="128" spans="1:2" ht="15">
      <c r="A128" s="12" t="s">
        <v>75</v>
      </c>
      <c r="B128" s="8">
        <v>3</v>
      </c>
    </row>
    <row r="129" spans="1:2" ht="15">
      <c r="A129" s="12" t="s">
        <v>76</v>
      </c>
      <c r="B129" s="8">
        <v>4</v>
      </c>
    </row>
    <row r="130" spans="1:2" ht="15">
      <c r="A130" s="12" t="s">
        <v>77</v>
      </c>
      <c r="B130" s="8">
        <v>4</v>
      </c>
    </row>
    <row r="131" spans="1:2" ht="15">
      <c r="A131" s="12" t="s">
        <v>78</v>
      </c>
      <c r="B131" s="8">
        <v>3</v>
      </c>
    </row>
    <row r="132" spans="1:2" ht="15">
      <c r="A132" s="12" t="s">
        <v>79</v>
      </c>
    </row>
    <row r="133" spans="1:2" ht="15">
      <c r="A133" s="12" t="s">
        <v>80</v>
      </c>
      <c r="B133" s="8">
        <v>1</v>
      </c>
    </row>
    <row r="134" spans="1:2" ht="15">
      <c r="A134" s="12" t="s">
        <v>81</v>
      </c>
      <c r="B134" s="8">
        <v>3</v>
      </c>
    </row>
    <row r="135" spans="1:2" ht="15">
      <c r="A135" s="12" t="s">
        <v>82</v>
      </c>
      <c r="B135" s="8">
        <v>3</v>
      </c>
    </row>
    <row r="136" spans="1:2" ht="15">
      <c r="A136" s="12" t="s">
        <v>83</v>
      </c>
    </row>
    <row r="137" spans="1:2" ht="15">
      <c r="A137" s="12" t="s">
        <v>84</v>
      </c>
    </row>
    <row r="138" spans="1:2" ht="15">
      <c r="A138" s="12" t="s">
        <v>85</v>
      </c>
      <c r="B138" s="8">
        <v>3</v>
      </c>
    </row>
    <row r="139" spans="1:2">
      <c r="A139" s="4" t="s">
        <v>144</v>
      </c>
    </row>
    <row r="140" spans="1:2">
      <c r="A140" s="4" t="s">
        <v>9</v>
      </c>
    </row>
    <row r="141" spans="1:2">
      <c r="A141" s="4" t="s">
        <v>129</v>
      </c>
    </row>
    <row r="142" spans="1:2">
      <c r="A142" s="4" t="s">
        <v>8</v>
      </c>
    </row>
    <row r="143" spans="1:2">
      <c r="A143" s="4" t="s">
        <v>7</v>
      </c>
    </row>
  </sheetData>
  <conditionalFormatting sqref="A56:A1048576 A1: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PHD</vt:lpstr>
      <vt:lpstr>Course List</vt:lpstr>
    </vt:vector>
  </TitlesOfParts>
  <Company>UWEE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J. LARSON</dc:creator>
  <cp:lastModifiedBy>Microsoft Office User</cp:lastModifiedBy>
  <cp:lastPrinted>2020-02-03T23:45:00Z</cp:lastPrinted>
  <dcterms:created xsi:type="dcterms:W3CDTF">2003-02-05T17:45:14Z</dcterms:created>
  <dcterms:modified xsi:type="dcterms:W3CDTF">2020-07-24T23:32:00Z</dcterms:modified>
</cp:coreProperties>
</file>